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d.docs.live.net/1916ae3b469bbbec/Pointe 205/Strata/Projects/Solar/For ChatGPT/"/>
    </mc:Choice>
  </mc:AlternateContent>
  <xr:revisionPtr revIDLastSave="90" documentId="8_{A57B266C-23E6-4361-AC5A-D6B1855AC8E7}" xr6:coauthVersionLast="47" xr6:coauthVersionMax="47" xr10:uidLastSave="{69183399-9B1F-4F63-A015-688E035D0EDB}"/>
  <bookViews>
    <workbookView xWindow="31272" yWindow="-14832" windowWidth="29592" windowHeight="30876" xr2:uid="{00000000-000D-0000-FFFF-FFFF00000000}"/>
  </bookViews>
  <sheets>
    <sheet name="Solar tracking" sheetId="1" r:id="rId1"/>
    <sheet name="Per-module monitoring" sheetId="2" r:id="rId2"/>
    <sheet name="Cleaning" sheetId="3" r:id="rId3"/>
    <sheet name="Shade control" sheetId="4" r:id="rId4"/>
    <sheet name="Service calls" sheetId="5" r:id="rId5"/>
    <sheet name="Lists" sheetId="6" r:id="rId6"/>
  </sheets>
  <definedNames>
    <definedName name="Day">Lists!$D$2:$D$32</definedName>
    <definedName name="Month">Lists!$C$2:$C$13</definedName>
    <definedName name="Y_N">Lists!$E$2:$E$3</definedName>
    <definedName name="Year">Lists!$B$2:$B$42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2" l="1" a="1"/>
  <c r="I48" i="2" s="1"/>
  <c r="I50" i="2" s="1"/>
  <c r="I49" i="2"/>
  <c r="D289" i="2"/>
  <c r="E289" i="2" s="1"/>
  <c r="F289" i="2" s="1"/>
  <c r="D288" i="2"/>
  <c r="E288" i="2" s="1"/>
  <c r="F288" i="2" s="1"/>
  <c r="D287" i="2"/>
  <c r="E287" i="2" s="1"/>
  <c r="F287" i="2" s="1"/>
  <c r="D286" i="2"/>
  <c r="E286" i="2" s="1"/>
  <c r="F286" i="2" s="1"/>
  <c r="D285" i="2"/>
  <c r="E285" i="2" s="1"/>
  <c r="F285" i="2" s="1"/>
  <c r="D284" i="2"/>
  <c r="E284" i="2" s="1"/>
  <c r="F284" i="2" s="1"/>
  <c r="D283" i="2"/>
  <c r="E283" i="2" s="1"/>
  <c r="F283" i="2" s="1"/>
  <c r="D282" i="2"/>
  <c r="E282" i="2" s="1"/>
  <c r="F282" i="2" s="1"/>
  <c r="D281" i="2"/>
  <c r="E281" i="2" s="1"/>
  <c r="F281" i="2" s="1"/>
  <c r="D280" i="2"/>
  <c r="E280" i="2" s="1"/>
  <c r="F280" i="2" s="1"/>
  <c r="D279" i="2"/>
  <c r="E279" i="2" s="1"/>
  <c r="F279" i="2" s="1"/>
  <c r="D278" i="2"/>
  <c r="E278" i="2" s="1"/>
  <c r="F278" i="2" s="1"/>
  <c r="D277" i="2"/>
  <c r="E277" i="2" s="1"/>
  <c r="F277" i="2" s="1"/>
  <c r="D276" i="2"/>
  <c r="E276" i="2" s="1"/>
  <c r="F276" i="2" s="1"/>
  <c r="D275" i="2"/>
  <c r="E275" i="2" s="1"/>
  <c r="F275" i="2" s="1"/>
  <c r="D274" i="2"/>
  <c r="E274" i="2" s="1"/>
  <c r="F274" i="2" s="1"/>
  <c r="D273" i="2"/>
  <c r="E273" i="2" s="1"/>
  <c r="F273" i="2" s="1"/>
  <c r="D272" i="2"/>
  <c r="E272" i="2" s="1"/>
  <c r="F272" i="2" s="1"/>
  <c r="D271" i="2"/>
  <c r="E271" i="2" s="1"/>
  <c r="F271" i="2" s="1"/>
  <c r="D270" i="2"/>
  <c r="E270" i="2" s="1"/>
  <c r="F270" i="2" s="1"/>
  <c r="D269" i="2"/>
  <c r="E269" i="2" s="1"/>
  <c r="F269" i="2" s="1"/>
  <c r="D268" i="2"/>
  <c r="E268" i="2" s="1"/>
  <c r="F268" i="2" s="1"/>
  <c r="D267" i="2"/>
  <c r="E267" i="2" s="1"/>
  <c r="F267" i="2" s="1"/>
  <c r="D266" i="2"/>
  <c r="E266" i="2" s="1"/>
  <c r="F266" i="2" s="1"/>
  <c r="D265" i="2"/>
  <c r="E265" i="2" s="1"/>
  <c r="F265" i="2" s="1"/>
  <c r="D264" i="2"/>
  <c r="E264" i="2" s="1"/>
  <c r="F264" i="2" s="1"/>
  <c r="D263" i="2"/>
  <c r="E263" i="2" s="1"/>
  <c r="F263" i="2" s="1"/>
  <c r="D262" i="2"/>
  <c r="E262" i="2" s="1"/>
  <c r="F262" i="2" s="1"/>
  <c r="D261" i="2"/>
  <c r="E261" i="2" s="1"/>
  <c r="F261" i="2" s="1"/>
  <c r="D260" i="2"/>
  <c r="E260" i="2" s="1"/>
  <c r="F260" i="2" s="1"/>
  <c r="D259" i="2"/>
  <c r="E259" i="2" s="1"/>
  <c r="F259" i="2" s="1"/>
  <c r="D258" i="2"/>
  <c r="E258" i="2" s="1"/>
  <c r="F258" i="2" s="1"/>
  <c r="D257" i="2"/>
  <c r="E257" i="2" s="1"/>
  <c r="F257" i="2" s="1"/>
  <c r="D256" i="2"/>
  <c r="E256" i="2" s="1"/>
  <c r="F256" i="2" s="1"/>
  <c r="D255" i="2"/>
  <c r="E255" i="2" s="1"/>
  <c r="F255" i="2" s="1"/>
  <c r="D254" i="2"/>
  <c r="E254" i="2" s="1"/>
  <c r="F254" i="2" s="1"/>
  <c r="D253" i="2"/>
  <c r="E253" i="2" s="1"/>
  <c r="F253" i="2" s="1"/>
  <c r="D252" i="2"/>
  <c r="E252" i="2" s="1"/>
  <c r="F252" i="2" s="1"/>
  <c r="D251" i="2"/>
  <c r="E251" i="2" s="1"/>
  <c r="F251" i="2" s="1"/>
  <c r="D250" i="2"/>
  <c r="E250" i="2" s="1"/>
  <c r="F250" i="2" s="1"/>
  <c r="D249" i="2"/>
  <c r="E249" i="2" s="1"/>
  <c r="F249" i="2" s="1"/>
  <c r="D248" i="2"/>
  <c r="E248" i="2" s="1"/>
  <c r="F248" i="2" s="1"/>
  <c r="D247" i="2"/>
  <c r="E247" i="2" s="1"/>
  <c r="F247" i="2" s="1"/>
  <c r="D246" i="2"/>
  <c r="E246" i="2" s="1"/>
  <c r="F246" i="2" s="1"/>
  <c r="D245" i="2"/>
  <c r="E245" i="2" s="1"/>
  <c r="F245" i="2" s="1"/>
  <c r="D244" i="2"/>
  <c r="E244" i="2" s="1"/>
  <c r="F244" i="2" s="1"/>
  <c r="D243" i="2"/>
  <c r="E243" i="2" s="1"/>
  <c r="F243" i="2" s="1"/>
  <c r="D242" i="2"/>
  <c r="E242" i="2" s="1"/>
  <c r="F242" i="2" s="1"/>
  <c r="D241" i="2"/>
  <c r="E241" i="2" s="1"/>
  <c r="F241" i="2" s="1"/>
  <c r="D240" i="2"/>
  <c r="E240" i="2" s="1"/>
  <c r="F240" i="2" s="1"/>
  <c r="D239" i="2"/>
  <c r="E239" i="2" s="1"/>
  <c r="F239" i="2" s="1"/>
  <c r="D238" i="2"/>
  <c r="E238" i="2" s="1"/>
  <c r="F238" i="2" s="1"/>
  <c r="D237" i="2"/>
  <c r="E237" i="2" s="1"/>
  <c r="F237" i="2" s="1"/>
  <c r="D236" i="2"/>
  <c r="E236" i="2" s="1"/>
  <c r="F236" i="2" s="1"/>
  <c r="D235" i="2"/>
  <c r="E235" i="2" s="1"/>
  <c r="F235" i="2" s="1"/>
  <c r="D234" i="2"/>
  <c r="E234" i="2" s="1"/>
  <c r="F234" i="2" s="1"/>
  <c r="D233" i="2"/>
  <c r="E233" i="2" s="1"/>
  <c r="F233" i="2" s="1"/>
  <c r="D232" i="2"/>
  <c r="E232" i="2" s="1"/>
  <c r="F232" i="2" s="1"/>
  <c r="D231" i="2"/>
  <c r="E231" i="2" s="1"/>
  <c r="F231" i="2" s="1"/>
  <c r="D230" i="2"/>
  <c r="E230" i="2" s="1"/>
  <c r="F230" i="2" s="1"/>
  <c r="D229" i="2"/>
  <c r="E229" i="2" s="1"/>
  <c r="F229" i="2" s="1"/>
  <c r="D228" i="2"/>
  <c r="E228" i="2" s="1"/>
  <c r="F228" i="2" s="1"/>
  <c r="D227" i="2"/>
  <c r="E227" i="2" s="1"/>
  <c r="F227" i="2" s="1"/>
  <c r="D226" i="2"/>
  <c r="E226" i="2" s="1"/>
  <c r="F226" i="2" s="1"/>
  <c r="D225" i="2"/>
  <c r="E225" i="2" s="1"/>
  <c r="F225" i="2" s="1"/>
  <c r="D224" i="2"/>
  <c r="E224" i="2" s="1"/>
  <c r="F224" i="2" s="1"/>
  <c r="D223" i="2"/>
  <c r="E223" i="2" s="1"/>
  <c r="F223" i="2" s="1"/>
  <c r="D222" i="2"/>
  <c r="E222" i="2" s="1"/>
  <c r="F222" i="2" s="1"/>
  <c r="D221" i="2"/>
  <c r="E221" i="2" s="1"/>
  <c r="F221" i="2" s="1"/>
  <c r="D220" i="2"/>
  <c r="E220" i="2" s="1"/>
  <c r="F220" i="2" s="1"/>
  <c r="D219" i="2"/>
  <c r="E219" i="2" s="1"/>
  <c r="F219" i="2" s="1"/>
  <c r="D218" i="2"/>
  <c r="E218" i="2" s="1"/>
  <c r="F218" i="2" s="1"/>
  <c r="D217" i="2"/>
  <c r="E217" i="2" s="1"/>
  <c r="F217" i="2" s="1"/>
  <c r="D216" i="2"/>
  <c r="E216" i="2" s="1"/>
  <c r="F216" i="2" s="1"/>
  <c r="D215" i="2"/>
  <c r="E215" i="2" s="1"/>
  <c r="F215" i="2" s="1"/>
  <c r="D214" i="2"/>
  <c r="E214" i="2" s="1"/>
  <c r="F214" i="2" s="1"/>
  <c r="D213" i="2"/>
  <c r="E213" i="2" s="1"/>
  <c r="F213" i="2" s="1"/>
  <c r="D212" i="2"/>
  <c r="E212" i="2" s="1"/>
  <c r="F212" i="2" s="1"/>
  <c r="D211" i="2"/>
  <c r="E211" i="2" s="1"/>
  <c r="F211" i="2" s="1"/>
  <c r="D210" i="2"/>
  <c r="E210" i="2" s="1"/>
  <c r="F210" i="2" s="1"/>
  <c r="D209" i="2"/>
  <c r="E209" i="2" s="1"/>
  <c r="F209" i="2" s="1"/>
  <c r="D208" i="2"/>
  <c r="E208" i="2" s="1"/>
  <c r="F208" i="2" s="1"/>
  <c r="D207" i="2"/>
  <c r="E207" i="2" s="1"/>
  <c r="F207" i="2" s="1"/>
  <c r="D206" i="2"/>
  <c r="E206" i="2" s="1"/>
  <c r="F206" i="2" s="1"/>
  <c r="D205" i="2"/>
  <c r="E205" i="2" s="1"/>
  <c r="F205" i="2" s="1"/>
  <c r="D204" i="2"/>
  <c r="E204" i="2" s="1"/>
  <c r="F204" i="2" s="1"/>
  <c r="D203" i="2"/>
  <c r="E203" i="2" s="1"/>
  <c r="F203" i="2" s="1"/>
  <c r="D202" i="2"/>
  <c r="E202" i="2" s="1"/>
  <c r="F202" i="2" s="1"/>
  <c r="D201" i="2"/>
  <c r="E201" i="2" s="1"/>
  <c r="F201" i="2" s="1"/>
  <c r="D200" i="2"/>
  <c r="E200" i="2" s="1"/>
  <c r="F200" i="2" s="1"/>
  <c r="D199" i="2"/>
  <c r="E199" i="2" s="1"/>
  <c r="F199" i="2" s="1"/>
  <c r="D198" i="2"/>
  <c r="E198" i="2" s="1"/>
  <c r="F198" i="2" s="1"/>
  <c r="D197" i="2"/>
  <c r="E197" i="2" s="1"/>
  <c r="F197" i="2" s="1"/>
  <c r="D196" i="2"/>
  <c r="E196" i="2" s="1"/>
  <c r="F196" i="2" s="1"/>
  <c r="D195" i="2"/>
  <c r="E195" i="2" s="1"/>
  <c r="F195" i="2" s="1"/>
  <c r="D194" i="2"/>
  <c r="E194" i="2" s="1"/>
  <c r="F194" i="2" s="1"/>
  <c r="D193" i="2"/>
  <c r="E193" i="2" s="1"/>
  <c r="F193" i="2" s="1"/>
  <c r="D192" i="2"/>
  <c r="E192" i="2" s="1"/>
  <c r="F192" i="2" s="1"/>
  <c r="D191" i="2"/>
  <c r="E191" i="2" s="1"/>
  <c r="F191" i="2" s="1"/>
  <c r="D190" i="2"/>
  <c r="E190" i="2" s="1"/>
  <c r="F190" i="2" s="1"/>
  <c r="D189" i="2"/>
  <c r="E189" i="2" s="1"/>
  <c r="F189" i="2" s="1"/>
  <c r="D188" i="2"/>
  <c r="E188" i="2" s="1"/>
  <c r="F188" i="2" s="1"/>
  <c r="D187" i="2"/>
  <c r="E187" i="2" s="1"/>
  <c r="F187" i="2" s="1"/>
  <c r="D186" i="2"/>
  <c r="E186" i="2" s="1"/>
  <c r="F186" i="2" s="1"/>
  <c r="D185" i="2"/>
  <c r="E185" i="2" s="1"/>
  <c r="F185" i="2" s="1"/>
  <c r="D184" i="2"/>
  <c r="E184" i="2" s="1"/>
  <c r="F184" i="2" s="1"/>
  <c r="D183" i="2"/>
  <c r="E183" i="2" s="1"/>
  <c r="F183" i="2" s="1"/>
  <c r="D182" i="2"/>
  <c r="E182" i="2" s="1"/>
  <c r="F182" i="2" s="1"/>
  <c r="D181" i="2"/>
  <c r="E181" i="2" s="1"/>
  <c r="F181" i="2" s="1"/>
  <c r="D180" i="2"/>
  <c r="E180" i="2" s="1"/>
  <c r="F180" i="2" s="1"/>
  <c r="D179" i="2"/>
  <c r="E179" i="2" s="1"/>
  <c r="F179" i="2" s="1"/>
  <c r="D178" i="2"/>
  <c r="E178" i="2" s="1"/>
  <c r="F178" i="2" s="1"/>
  <c r="D177" i="2"/>
  <c r="E177" i="2" s="1"/>
  <c r="F177" i="2" s="1"/>
  <c r="D176" i="2"/>
  <c r="E176" i="2" s="1"/>
  <c r="F176" i="2" s="1"/>
  <c r="D175" i="2"/>
  <c r="E175" i="2" s="1"/>
  <c r="F175" i="2" s="1"/>
  <c r="D174" i="2"/>
  <c r="E174" i="2" s="1"/>
  <c r="F174" i="2" s="1"/>
  <c r="D173" i="2"/>
  <c r="E173" i="2" s="1"/>
  <c r="F173" i="2" s="1"/>
  <c r="D172" i="2"/>
  <c r="E172" i="2" s="1"/>
  <c r="F172" i="2" s="1"/>
  <c r="D171" i="2"/>
  <c r="E171" i="2" s="1"/>
  <c r="F171" i="2" s="1"/>
  <c r="D170" i="2"/>
  <c r="E170" i="2" s="1"/>
  <c r="F170" i="2" s="1"/>
  <c r="D169" i="2"/>
  <c r="E169" i="2" s="1"/>
  <c r="F169" i="2" s="1"/>
  <c r="D168" i="2"/>
  <c r="E168" i="2" s="1"/>
  <c r="F168" i="2" s="1"/>
  <c r="D167" i="2"/>
  <c r="E167" i="2" s="1"/>
  <c r="F167" i="2" s="1"/>
  <c r="D166" i="2"/>
  <c r="E166" i="2" s="1"/>
  <c r="F166" i="2" s="1"/>
  <c r="D165" i="2"/>
  <c r="E165" i="2" s="1"/>
  <c r="F165" i="2" s="1"/>
  <c r="D164" i="2"/>
  <c r="E164" i="2" s="1"/>
  <c r="F164" i="2" s="1"/>
  <c r="D163" i="2"/>
  <c r="E163" i="2" s="1"/>
  <c r="F163" i="2" s="1"/>
  <c r="D162" i="2"/>
  <c r="E162" i="2" s="1"/>
  <c r="F162" i="2" s="1"/>
  <c r="D161" i="2"/>
  <c r="E161" i="2" s="1"/>
  <c r="F161" i="2" s="1"/>
  <c r="D160" i="2"/>
  <c r="E160" i="2" s="1"/>
  <c r="F160" i="2" s="1"/>
  <c r="D159" i="2"/>
  <c r="E159" i="2" s="1"/>
  <c r="F159" i="2" s="1"/>
  <c r="D158" i="2"/>
  <c r="E158" i="2" s="1"/>
  <c r="F158" i="2" s="1"/>
  <c r="D157" i="2"/>
  <c r="E157" i="2" s="1"/>
  <c r="F157" i="2" s="1"/>
  <c r="D156" i="2"/>
  <c r="E156" i="2" s="1"/>
  <c r="F156" i="2" s="1"/>
  <c r="D155" i="2"/>
  <c r="E155" i="2" s="1"/>
  <c r="F155" i="2" s="1"/>
  <c r="D154" i="2"/>
  <c r="E154" i="2" s="1"/>
  <c r="F154" i="2" s="1"/>
  <c r="D153" i="2"/>
  <c r="E153" i="2" s="1"/>
  <c r="F153" i="2" s="1"/>
  <c r="D152" i="2"/>
  <c r="E152" i="2" s="1"/>
  <c r="F152" i="2" s="1"/>
  <c r="D151" i="2"/>
  <c r="E151" i="2" s="1"/>
  <c r="F151" i="2" s="1"/>
  <c r="D150" i="2"/>
  <c r="E150" i="2" s="1"/>
  <c r="F150" i="2" s="1"/>
  <c r="D149" i="2"/>
  <c r="E149" i="2" s="1"/>
  <c r="F149" i="2" s="1"/>
  <c r="D148" i="2"/>
  <c r="E148" i="2" s="1"/>
  <c r="F148" i="2" s="1"/>
  <c r="D147" i="2"/>
  <c r="E147" i="2" s="1"/>
  <c r="F147" i="2" s="1"/>
  <c r="D146" i="2"/>
  <c r="E146" i="2" s="1"/>
  <c r="F146" i="2" s="1"/>
  <c r="D145" i="2"/>
  <c r="E145" i="2" s="1"/>
  <c r="F145" i="2" s="1"/>
  <c r="D144" i="2"/>
  <c r="E144" i="2" s="1"/>
  <c r="F144" i="2" s="1"/>
  <c r="D143" i="2"/>
  <c r="E143" i="2" s="1"/>
  <c r="F143" i="2" s="1"/>
  <c r="D142" i="2"/>
  <c r="E142" i="2" s="1"/>
  <c r="F142" i="2" s="1"/>
  <c r="D141" i="2"/>
  <c r="E141" i="2" s="1"/>
  <c r="F141" i="2" s="1"/>
  <c r="D140" i="2"/>
  <c r="E140" i="2" s="1"/>
  <c r="F140" i="2" s="1"/>
  <c r="D139" i="2"/>
  <c r="E139" i="2" s="1"/>
  <c r="F139" i="2" s="1"/>
  <c r="D138" i="2"/>
  <c r="E138" i="2" s="1"/>
  <c r="F138" i="2" s="1"/>
  <c r="D137" i="2"/>
  <c r="E137" i="2" s="1"/>
  <c r="F137" i="2" s="1"/>
  <c r="D136" i="2"/>
  <c r="E136" i="2" s="1"/>
  <c r="F136" i="2" s="1"/>
  <c r="D135" i="2"/>
  <c r="E135" i="2" s="1"/>
  <c r="F135" i="2" s="1"/>
  <c r="D134" i="2"/>
  <c r="E134" i="2" s="1"/>
  <c r="F134" i="2" s="1"/>
  <c r="D133" i="2"/>
  <c r="E133" i="2" s="1"/>
  <c r="F133" i="2" s="1"/>
  <c r="D132" i="2"/>
  <c r="E132" i="2" s="1"/>
  <c r="F132" i="2" s="1"/>
  <c r="D131" i="2"/>
  <c r="E131" i="2" s="1"/>
  <c r="F131" i="2" s="1"/>
  <c r="D130" i="2"/>
  <c r="E130" i="2" s="1"/>
  <c r="F130" i="2" s="1"/>
  <c r="D129" i="2"/>
  <c r="E129" i="2" s="1"/>
  <c r="F129" i="2" s="1"/>
  <c r="D128" i="2"/>
  <c r="E128" i="2" s="1"/>
  <c r="F128" i="2" s="1"/>
  <c r="D127" i="2"/>
  <c r="E127" i="2" s="1"/>
  <c r="F127" i="2" s="1"/>
  <c r="D126" i="2"/>
  <c r="E126" i="2" s="1"/>
  <c r="F126" i="2" s="1"/>
  <c r="D125" i="2"/>
  <c r="E125" i="2" s="1"/>
  <c r="F125" i="2" s="1"/>
  <c r="D124" i="2"/>
  <c r="E124" i="2" s="1"/>
  <c r="F124" i="2" s="1"/>
  <c r="D123" i="2"/>
  <c r="E123" i="2" s="1"/>
  <c r="F123" i="2" s="1"/>
  <c r="D122" i="2"/>
  <c r="E122" i="2" s="1"/>
  <c r="F122" i="2" s="1"/>
  <c r="D121" i="2"/>
  <c r="E121" i="2" s="1"/>
  <c r="F121" i="2" s="1"/>
  <c r="D120" i="2"/>
  <c r="E120" i="2" s="1"/>
  <c r="F120" i="2" s="1"/>
  <c r="D119" i="2"/>
  <c r="E119" i="2" s="1"/>
  <c r="F119" i="2" s="1"/>
  <c r="D118" i="2"/>
  <c r="E118" i="2" s="1"/>
  <c r="F118" i="2" s="1"/>
  <c r="D117" i="2"/>
  <c r="E117" i="2" s="1"/>
  <c r="F117" i="2" s="1"/>
  <c r="D116" i="2"/>
  <c r="E116" i="2" s="1"/>
  <c r="F116" i="2" s="1"/>
  <c r="D115" i="2"/>
  <c r="E115" i="2" s="1"/>
  <c r="F115" i="2" s="1"/>
  <c r="D114" i="2"/>
  <c r="E114" i="2" s="1"/>
  <c r="F114" i="2" s="1"/>
  <c r="D113" i="2"/>
  <c r="E113" i="2" s="1"/>
  <c r="F113" i="2" s="1"/>
  <c r="D112" i="2"/>
  <c r="E112" i="2" s="1"/>
  <c r="F112" i="2" s="1"/>
  <c r="D111" i="2"/>
  <c r="E111" i="2" s="1"/>
  <c r="F111" i="2" s="1"/>
  <c r="D110" i="2"/>
  <c r="E110" i="2" s="1"/>
  <c r="F110" i="2" s="1"/>
  <c r="D109" i="2"/>
  <c r="E109" i="2" s="1"/>
  <c r="F109" i="2" s="1"/>
  <c r="D108" i="2"/>
  <c r="E108" i="2" s="1"/>
  <c r="F108" i="2" s="1"/>
  <c r="D107" i="2"/>
  <c r="E107" i="2" s="1"/>
  <c r="F107" i="2" s="1"/>
  <c r="D106" i="2"/>
  <c r="E106" i="2" s="1"/>
  <c r="F106" i="2" s="1"/>
  <c r="D105" i="2"/>
  <c r="E105" i="2" s="1"/>
  <c r="F105" i="2" s="1"/>
  <c r="D104" i="2"/>
  <c r="E104" i="2" s="1"/>
  <c r="F104" i="2" s="1"/>
  <c r="D103" i="2"/>
  <c r="E103" i="2" s="1"/>
  <c r="F103" i="2" s="1"/>
  <c r="D102" i="2"/>
  <c r="E102" i="2" s="1"/>
  <c r="F102" i="2" s="1"/>
  <c r="D101" i="2"/>
  <c r="E101" i="2" s="1"/>
  <c r="F101" i="2" s="1"/>
  <c r="D100" i="2"/>
  <c r="E100" i="2" s="1"/>
  <c r="F100" i="2" s="1"/>
  <c r="D99" i="2"/>
  <c r="E99" i="2" s="1"/>
  <c r="F99" i="2" s="1"/>
  <c r="D98" i="2"/>
  <c r="E98" i="2" s="1"/>
  <c r="F98" i="2" s="1"/>
  <c r="D97" i="2"/>
  <c r="E97" i="2" s="1"/>
  <c r="F97" i="2" s="1"/>
  <c r="D96" i="2"/>
  <c r="E96" i="2" s="1"/>
  <c r="F96" i="2" s="1"/>
  <c r="D95" i="2"/>
  <c r="E95" i="2" s="1"/>
  <c r="F95" i="2" s="1"/>
  <c r="D94" i="2"/>
  <c r="E94" i="2" s="1"/>
  <c r="F94" i="2" s="1"/>
  <c r="D93" i="2"/>
  <c r="E93" i="2" s="1"/>
  <c r="F93" i="2" s="1"/>
  <c r="D92" i="2"/>
  <c r="E92" i="2" s="1"/>
  <c r="F92" i="2" s="1"/>
  <c r="D91" i="2"/>
  <c r="E91" i="2" s="1"/>
  <c r="F91" i="2" s="1"/>
  <c r="D90" i="2"/>
  <c r="E90" i="2" s="1"/>
  <c r="F90" i="2" s="1"/>
  <c r="L89" i="2"/>
  <c r="D89" i="2"/>
  <c r="E89" i="2" s="1"/>
  <c r="F89" i="2" s="1"/>
  <c r="L88" i="2"/>
  <c r="D88" i="2"/>
  <c r="E88" i="2" s="1"/>
  <c r="F88" i="2" s="1"/>
  <c r="L87" i="2"/>
  <c r="D87" i="2"/>
  <c r="E87" i="2" s="1"/>
  <c r="F87" i="2" s="1"/>
  <c r="L86" i="2"/>
  <c r="D86" i="2"/>
  <c r="E86" i="2" s="1"/>
  <c r="F86" i="2" s="1"/>
  <c r="L85" i="2"/>
  <c r="D85" i="2"/>
  <c r="E85" i="2" s="1"/>
  <c r="F85" i="2" s="1"/>
  <c r="L84" i="2"/>
  <c r="D84" i="2"/>
  <c r="E84" i="2" s="1"/>
  <c r="F84" i="2" s="1"/>
  <c r="L83" i="2"/>
  <c r="D83" i="2"/>
  <c r="E83" i="2" s="1"/>
  <c r="F83" i="2" s="1"/>
  <c r="L82" i="2"/>
  <c r="D82" i="2"/>
  <c r="E82" i="2" s="1"/>
  <c r="F82" i="2" s="1"/>
  <c r="L81" i="2"/>
  <c r="D81" i="2"/>
  <c r="E81" i="2" s="1"/>
  <c r="F81" i="2" s="1"/>
  <c r="L80" i="2"/>
  <c r="D80" i="2"/>
  <c r="E80" i="2" s="1"/>
  <c r="F80" i="2" s="1"/>
  <c r="L79" i="2"/>
  <c r="D79" i="2"/>
  <c r="E79" i="2" s="1"/>
  <c r="F79" i="2" s="1"/>
  <c r="L78" i="2"/>
  <c r="D78" i="2"/>
  <c r="E78" i="2" s="1"/>
  <c r="F78" i="2" s="1"/>
  <c r="L77" i="2"/>
  <c r="D77" i="2"/>
  <c r="E77" i="2" s="1"/>
  <c r="F77" i="2" s="1"/>
  <c r="L76" i="2"/>
  <c r="D76" i="2"/>
  <c r="E76" i="2" s="1"/>
  <c r="F76" i="2" s="1"/>
  <c r="L75" i="2"/>
  <c r="D75" i="2"/>
  <c r="E75" i="2" s="1"/>
  <c r="F75" i="2" s="1"/>
  <c r="L74" i="2"/>
  <c r="D74" i="2"/>
  <c r="E74" i="2" s="1"/>
  <c r="F74" i="2" s="1"/>
  <c r="L73" i="2"/>
  <c r="D73" i="2"/>
  <c r="E73" i="2" s="1"/>
  <c r="F73" i="2" s="1"/>
  <c r="L72" i="2"/>
  <c r="D72" i="2"/>
  <c r="E72" i="2" s="1"/>
  <c r="F72" i="2" s="1"/>
  <c r="L71" i="2"/>
  <c r="D71" i="2"/>
  <c r="E71" i="2" s="1"/>
  <c r="F71" i="2" s="1"/>
  <c r="L70" i="2"/>
  <c r="D70" i="2"/>
  <c r="E70" i="2" s="1"/>
  <c r="F70" i="2" s="1"/>
  <c r="L69" i="2"/>
  <c r="D69" i="2"/>
  <c r="E69" i="2" s="1"/>
  <c r="F69" i="2" s="1"/>
  <c r="L68" i="2"/>
  <c r="D68" i="2"/>
  <c r="E68" i="2" s="1"/>
  <c r="F68" i="2" s="1"/>
  <c r="L67" i="2"/>
  <c r="D67" i="2"/>
  <c r="E67" i="2" s="1"/>
  <c r="F67" i="2" s="1"/>
  <c r="L66" i="2"/>
  <c r="D66" i="2"/>
  <c r="E66" i="2" s="1"/>
  <c r="F66" i="2" s="1"/>
  <c r="L65" i="2"/>
  <c r="D65" i="2"/>
  <c r="E65" i="2" s="1"/>
  <c r="F65" i="2" s="1"/>
  <c r="L64" i="2"/>
  <c r="M64" i="2" s="1"/>
  <c r="D64" i="2"/>
  <c r="E64" i="2" s="1"/>
  <c r="F64" i="2" s="1"/>
  <c r="L63" i="2"/>
  <c r="N63" i="2" s="1"/>
  <c r="D63" i="2"/>
  <c r="E63" i="2" s="1"/>
  <c r="F63" i="2" s="1"/>
  <c r="L62" i="2"/>
  <c r="D62" i="2"/>
  <c r="E62" i="2" s="1"/>
  <c r="F62" i="2" s="1"/>
  <c r="L61" i="2"/>
  <c r="D61" i="2"/>
  <c r="E61" i="2" s="1"/>
  <c r="F61" i="2" s="1"/>
  <c r="L60" i="2"/>
  <c r="D60" i="2"/>
  <c r="E60" i="2" s="1"/>
  <c r="F60" i="2" s="1"/>
  <c r="L59" i="2"/>
  <c r="D59" i="2"/>
  <c r="E59" i="2" s="1"/>
  <c r="F59" i="2" s="1"/>
  <c r="L58" i="2"/>
  <c r="D58" i="2"/>
  <c r="E58" i="2" s="1"/>
  <c r="F58" i="2" s="1"/>
  <c r="L57" i="2"/>
  <c r="D57" i="2"/>
  <c r="E57" i="2" s="1"/>
  <c r="F57" i="2" s="1"/>
  <c r="L56" i="2"/>
  <c r="D56" i="2"/>
  <c r="E56" i="2" s="1"/>
  <c r="F56" i="2" s="1"/>
  <c r="L55" i="2"/>
  <c r="D55" i="2"/>
  <c r="E55" i="2" s="1"/>
  <c r="F55" i="2" s="1"/>
  <c r="L54" i="2"/>
  <c r="N54" i="2" s="1"/>
  <c r="D54" i="2"/>
  <c r="E54" i="2" s="1"/>
  <c r="F54" i="2" s="1"/>
  <c r="L53" i="2"/>
  <c r="D53" i="2"/>
  <c r="E53" i="2" s="1"/>
  <c r="F53" i="2" s="1"/>
  <c r="L52" i="2"/>
  <c r="D52" i="2"/>
  <c r="E52" i="2" s="1"/>
  <c r="F52" i="2" s="1"/>
  <c r="L51" i="2"/>
  <c r="D51" i="2"/>
  <c r="E51" i="2" s="1"/>
  <c r="F51" i="2" s="1"/>
  <c r="L50" i="2"/>
  <c r="D50" i="2"/>
  <c r="E50" i="2" s="1"/>
  <c r="F50" i="2" s="1"/>
  <c r="I84" i="1"/>
  <c r="F84" i="1"/>
  <c r="H83" i="1"/>
  <c r="E83" i="1"/>
  <c r="I79" i="1"/>
  <c r="I80" i="1" s="1"/>
  <c r="I81" i="1" s="1"/>
  <c r="I82" i="1" s="1"/>
  <c r="F72" i="1"/>
  <c r="F73" i="1" s="1"/>
  <c r="F74" i="1" s="1"/>
  <c r="F75" i="1" s="1"/>
  <c r="F76" i="1" s="1"/>
  <c r="F77" i="1" s="1"/>
  <c r="F78" i="1" s="1"/>
  <c r="F79" i="1" s="1"/>
  <c r="F80" i="1" s="1"/>
  <c r="F81" i="1" s="1"/>
  <c r="F82" i="1" s="1"/>
  <c r="I71" i="1"/>
  <c r="I72" i="1" s="1"/>
  <c r="I73" i="1" s="1"/>
  <c r="I74" i="1" s="1"/>
  <c r="I75" i="1" s="1"/>
  <c r="I76" i="1" s="1"/>
  <c r="I77" i="1" s="1"/>
  <c r="I78" i="1" s="1"/>
  <c r="F71" i="1"/>
  <c r="DP18" i="1"/>
  <c r="DO18" i="1"/>
  <c r="EW18" i="1" s="1"/>
  <c r="DK18" i="1"/>
  <c r="EV18" i="1" s="1"/>
  <c r="DG18" i="1"/>
  <c r="EU18" i="1" s="1"/>
  <c r="DC18" i="1"/>
  <c r="ET18" i="1" s="1"/>
  <c r="CZ18" i="1"/>
  <c r="CY18" i="1"/>
  <c r="ES18" i="1" s="1"/>
  <c r="CU18" i="1"/>
  <c r="ER18" i="1" s="1"/>
  <c r="CQ18" i="1"/>
  <c r="EQ18" i="1" s="1"/>
  <c r="CM18" i="1"/>
  <c r="EP18" i="1" s="1"/>
  <c r="CI18" i="1"/>
  <c r="EO18" i="1" s="1"/>
  <c r="CE18" i="1"/>
  <c r="EN18" i="1" s="1"/>
  <c r="CA18" i="1"/>
  <c r="EM18" i="1" s="1"/>
  <c r="BW18" i="1"/>
  <c r="EL18" i="1" s="1"/>
  <c r="BT18" i="1"/>
  <c r="BS18" i="1"/>
  <c r="EK18" i="1" s="1"/>
  <c r="BP18" i="1"/>
  <c r="BO18" i="1"/>
  <c r="EJ18" i="1" s="1"/>
  <c r="BK18" i="1"/>
  <c r="EI18" i="1" s="1"/>
  <c r="BG18" i="1"/>
  <c r="EH18" i="1" s="1"/>
  <c r="BC18" i="1"/>
  <c r="EG18" i="1" s="1"/>
  <c r="AY18" i="1"/>
  <c r="EF18" i="1" s="1"/>
  <c r="AU18" i="1"/>
  <c r="EE18" i="1" s="1"/>
  <c r="AQ18" i="1"/>
  <c r="ED18" i="1" s="1"/>
  <c r="AN18" i="1"/>
  <c r="AM18" i="1"/>
  <c r="EC18" i="1" s="1"/>
  <c r="AI18" i="1"/>
  <c r="EB18" i="1" s="1"/>
  <c r="AE18" i="1"/>
  <c r="EA18" i="1" s="1"/>
  <c r="AA18" i="1"/>
  <c r="DZ18" i="1" s="1"/>
  <c r="X18" i="1"/>
  <c r="W18" i="1"/>
  <c r="DY18" i="1" s="1"/>
  <c r="S18" i="1"/>
  <c r="DX18" i="1" s="1"/>
  <c r="O18" i="1"/>
  <c r="DW18" i="1" s="1"/>
  <c r="K18" i="1"/>
  <c r="DV18" i="1" s="1"/>
  <c r="H18" i="1"/>
  <c r="G18" i="1"/>
  <c r="DU18" i="1" s="1"/>
  <c r="C18" i="1"/>
  <c r="DT18" i="1" s="1"/>
  <c r="DP17" i="1"/>
  <c r="DQ17" i="1" s="1"/>
  <c r="DL17" i="1"/>
  <c r="DL18" i="1" s="1"/>
  <c r="DI17" i="1"/>
  <c r="DH17" i="1"/>
  <c r="DH18" i="1" s="1"/>
  <c r="DD17" i="1"/>
  <c r="DA17" i="1"/>
  <c r="CZ17" i="1"/>
  <c r="CW17" i="1"/>
  <c r="CV17" i="1"/>
  <c r="CV18" i="1" s="1"/>
  <c r="CR17" i="1"/>
  <c r="CR18" i="1" s="1"/>
  <c r="CN17" i="1"/>
  <c r="CN18" i="1" s="1"/>
  <c r="CJ17" i="1"/>
  <c r="CF17" i="1"/>
  <c r="CB17" i="1"/>
  <c r="CC17" i="1" s="1"/>
  <c r="BY17" i="1"/>
  <c r="BX17" i="1"/>
  <c r="BX18" i="1" s="1"/>
  <c r="BT17" i="1"/>
  <c r="BU17" i="1" s="1"/>
  <c r="BQ17" i="1"/>
  <c r="BP17" i="1"/>
  <c r="BL17" i="1"/>
  <c r="BL18" i="1" s="1"/>
  <c r="BI17" i="1"/>
  <c r="BH17" i="1"/>
  <c r="BH18" i="1" s="1"/>
  <c r="BD17" i="1"/>
  <c r="BE17" i="1" s="1"/>
  <c r="AZ17" i="1"/>
  <c r="AV17" i="1"/>
  <c r="AW17" i="1" s="1"/>
  <c r="AR17" i="1"/>
  <c r="AO17" i="1"/>
  <c r="AN17" i="1"/>
  <c r="AK17" i="1"/>
  <c r="AJ17" i="1"/>
  <c r="AJ18" i="1" s="1"/>
  <c r="AF17" i="1"/>
  <c r="AG17" i="1" s="1"/>
  <c r="AB17" i="1"/>
  <c r="X17" i="1"/>
  <c r="Y17" i="1" s="1"/>
  <c r="T17" i="1"/>
  <c r="P17" i="1"/>
  <c r="M17" i="1"/>
  <c r="L17" i="1"/>
  <c r="L18" i="1" s="1"/>
  <c r="I17" i="1"/>
  <c r="H17" i="1"/>
  <c r="D17" i="1"/>
  <c r="D18" i="1" s="1"/>
  <c r="C17" i="1"/>
  <c r="B72" i="1" s="1"/>
  <c r="B6" i="1" s="1" a="1"/>
  <c r="B6" i="1" s="1"/>
  <c r="DQ16" i="1"/>
  <c r="DM16" i="1"/>
  <c r="DI16" i="1"/>
  <c r="DE16" i="1"/>
  <c r="DA16" i="1"/>
  <c r="CW16" i="1"/>
  <c r="CS16" i="1"/>
  <c r="CO16" i="1"/>
  <c r="CK16" i="1"/>
  <c r="CG16" i="1"/>
  <c r="CC16" i="1"/>
  <c r="BY16" i="1"/>
  <c r="BU16" i="1"/>
  <c r="BQ16" i="1"/>
  <c r="BM16" i="1"/>
  <c r="BI16" i="1"/>
  <c r="BE16" i="1"/>
  <c r="BA16" i="1"/>
  <c r="AW16" i="1"/>
  <c r="AS16" i="1"/>
  <c r="AO16" i="1"/>
  <c r="AK16" i="1"/>
  <c r="AG16" i="1"/>
  <c r="AC16" i="1"/>
  <c r="Y16" i="1"/>
  <c r="U16" i="1"/>
  <c r="Q16" i="1"/>
  <c r="M16" i="1"/>
  <c r="I16" i="1"/>
  <c r="G16" i="1"/>
  <c r="E16" i="1"/>
  <c r="F16" i="1" s="1"/>
  <c r="DQ15" i="1"/>
  <c r="DM15" i="1"/>
  <c r="DI15" i="1"/>
  <c r="DE15" i="1"/>
  <c r="DA15" i="1"/>
  <c r="CW15" i="1"/>
  <c r="CS15" i="1"/>
  <c r="CO15" i="1"/>
  <c r="CK15" i="1"/>
  <c r="CG15" i="1"/>
  <c r="CC15" i="1"/>
  <c r="BY15" i="1"/>
  <c r="BU15" i="1"/>
  <c r="BQ15" i="1"/>
  <c r="BM15" i="1"/>
  <c r="BI15" i="1"/>
  <c r="BE15" i="1"/>
  <c r="BA15" i="1"/>
  <c r="AW15" i="1"/>
  <c r="AS15" i="1"/>
  <c r="AO15" i="1"/>
  <c r="AK15" i="1"/>
  <c r="AG15" i="1"/>
  <c r="AC15" i="1"/>
  <c r="Y15" i="1"/>
  <c r="U15" i="1"/>
  <c r="Q15" i="1"/>
  <c r="M15" i="1"/>
  <c r="I15" i="1"/>
  <c r="G15" i="1"/>
  <c r="K15" i="1" s="1"/>
  <c r="O15" i="1" s="1"/>
  <c r="E15" i="1"/>
  <c r="F15" i="1" s="1"/>
  <c r="DQ14" i="1"/>
  <c r="DM14" i="1"/>
  <c r="DI14" i="1"/>
  <c r="DE14" i="1"/>
  <c r="DA14" i="1"/>
  <c r="CW14" i="1"/>
  <c r="CS14" i="1"/>
  <c r="CO14" i="1"/>
  <c r="CK14" i="1"/>
  <c r="CG14" i="1"/>
  <c r="CC14" i="1"/>
  <c r="BY14" i="1"/>
  <c r="BU14" i="1"/>
  <c r="BQ14" i="1"/>
  <c r="BM14" i="1"/>
  <c r="BI14" i="1"/>
  <c r="BE14" i="1"/>
  <c r="BA14" i="1"/>
  <c r="AW14" i="1"/>
  <c r="AS14" i="1"/>
  <c r="AO14" i="1"/>
  <c r="AK14" i="1"/>
  <c r="AG14" i="1"/>
  <c r="AC14" i="1"/>
  <c r="Y14" i="1"/>
  <c r="U14" i="1"/>
  <c r="Q14" i="1"/>
  <c r="M14" i="1"/>
  <c r="I14" i="1"/>
  <c r="G14" i="1"/>
  <c r="K14" i="1" s="1"/>
  <c r="O14" i="1" s="1"/>
  <c r="S14" i="1" s="1"/>
  <c r="E14" i="1"/>
  <c r="F14" i="1" s="1"/>
  <c r="DQ13" i="1"/>
  <c r="DM13" i="1"/>
  <c r="DI13" i="1"/>
  <c r="DE13" i="1"/>
  <c r="DA13" i="1"/>
  <c r="CW13" i="1"/>
  <c r="CS13" i="1"/>
  <c r="CO13" i="1"/>
  <c r="CK13" i="1"/>
  <c r="CG13" i="1"/>
  <c r="CC13" i="1"/>
  <c r="BY13" i="1"/>
  <c r="BU13" i="1"/>
  <c r="BQ13" i="1"/>
  <c r="BM13" i="1"/>
  <c r="BI13" i="1"/>
  <c r="BE13" i="1"/>
  <c r="BA13" i="1"/>
  <c r="AW13" i="1"/>
  <c r="AS13" i="1"/>
  <c r="AO13" i="1"/>
  <c r="AK13" i="1"/>
  <c r="AG13" i="1"/>
  <c r="AC13" i="1"/>
  <c r="Y13" i="1"/>
  <c r="U13" i="1"/>
  <c r="Q13" i="1"/>
  <c r="M13" i="1"/>
  <c r="I13" i="1"/>
  <c r="G13" i="1"/>
  <c r="K13" i="1" s="1"/>
  <c r="E13" i="1"/>
  <c r="F13" i="1" s="1"/>
  <c r="DQ12" i="1"/>
  <c r="DM12" i="1"/>
  <c r="DI12" i="1"/>
  <c r="DE12" i="1"/>
  <c r="DA12" i="1"/>
  <c r="CW12" i="1"/>
  <c r="CS12" i="1"/>
  <c r="CO12" i="1"/>
  <c r="CK12" i="1"/>
  <c r="CG12" i="1"/>
  <c r="CC12" i="1"/>
  <c r="BY12" i="1"/>
  <c r="BU12" i="1"/>
  <c r="BQ12" i="1"/>
  <c r="BM12" i="1"/>
  <c r="BI12" i="1"/>
  <c r="BE12" i="1"/>
  <c r="BA12" i="1"/>
  <c r="AW12" i="1"/>
  <c r="AS12" i="1"/>
  <c r="AO12" i="1"/>
  <c r="AK12" i="1"/>
  <c r="AG12" i="1"/>
  <c r="AC12" i="1"/>
  <c r="Y12" i="1"/>
  <c r="U12" i="1"/>
  <c r="Q12" i="1"/>
  <c r="M12" i="1"/>
  <c r="I12" i="1"/>
  <c r="G12" i="1"/>
  <c r="K12" i="1" s="1"/>
  <c r="O12" i="1" s="1"/>
  <c r="S12" i="1" s="1"/>
  <c r="W12" i="1" s="1"/>
  <c r="AA12" i="1" s="1"/>
  <c r="E12" i="1"/>
  <c r="F12" i="1" s="1"/>
  <c r="DQ11" i="1"/>
  <c r="DM11" i="1"/>
  <c r="DI11" i="1"/>
  <c r="DE11" i="1"/>
  <c r="DA11" i="1"/>
  <c r="CW11" i="1"/>
  <c r="CS11" i="1"/>
  <c r="CO11" i="1"/>
  <c r="CK11" i="1"/>
  <c r="CG11" i="1"/>
  <c r="CC11" i="1"/>
  <c r="BY11" i="1"/>
  <c r="BU11" i="1"/>
  <c r="BQ11" i="1"/>
  <c r="BM11" i="1"/>
  <c r="BI11" i="1"/>
  <c r="BE11" i="1"/>
  <c r="BA11" i="1"/>
  <c r="AW11" i="1"/>
  <c r="AS11" i="1"/>
  <c r="AO11" i="1"/>
  <c r="AK11" i="1"/>
  <c r="AG11" i="1"/>
  <c r="AC11" i="1"/>
  <c r="Y11" i="1"/>
  <c r="U11" i="1"/>
  <c r="Q11" i="1"/>
  <c r="M11" i="1"/>
  <c r="I11" i="1"/>
  <c r="G11" i="1"/>
  <c r="K11" i="1" s="1"/>
  <c r="O11" i="1" s="1"/>
  <c r="S11" i="1" s="1"/>
  <c r="W11" i="1" s="1"/>
  <c r="AA11" i="1" s="1"/>
  <c r="AE11" i="1" s="1"/>
  <c r="E11" i="1"/>
  <c r="F11" i="1" s="1"/>
  <c r="DQ10" i="1"/>
  <c r="DM10" i="1"/>
  <c r="DI10" i="1"/>
  <c r="DE10" i="1"/>
  <c r="DA10" i="1"/>
  <c r="CW10" i="1"/>
  <c r="CS10" i="1"/>
  <c r="CO10" i="1"/>
  <c r="CK10" i="1"/>
  <c r="CG10" i="1"/>
  <c r="CC10" i="1"/>
  <c r="BY10" i="1"/>
  <c r="BU10" i="1"/>
  <c r="BQ10" i="1"/>
  <c r="BM10" i="1"/>
  <c r="BI10" i="1"/>
  <c r="BE10" i="1"/>
  <c r="BA10" i="1"/>
  <c r="AW10" i="1"/>
  <c r="AS10" i="1"/>
  <c r="AO10" i="1"/>
  <c r="AK10" i="1"/>
  <c r="AG10" i="1"/>
  <c r="AC10" i="1"/>
  <c r="Y10" i="1"/>
  <c r="U10" i="1"/>
  <c r="Q10" i="1"/>
  <c r="M10" i="1"/>
  <c r="I10" i="1"/>
  <c r="G10" i="1"/>
  <c r="E10" i="1"/>
  <c r="F10" i="1" s="1"/>
  <c r="DQ9" i="1"/>
  <c r="DM9" i="1"/>
  <c r="DI9" i="1"/>
  <c r="DE9" i="1"/>
  <c r="DA9" i="1"/>
  <c r="CW9" i="1"/>
  <c r="CS9" i="1"/>
  <c r="CO9" i="1"/>
  <c r="CK9" i="1"/>
  <c r="CG9" i="1"/>
  <c r="CC9" i="1"/>
  <c r="BY9" i="1"/>
  <c r="BU9" i="1"/>
  <c r="BQ9" i="1"/>
  <c r="BM9" i="1"/>
  <c r="BI9" i="1"/>
  <c r="BE9" i="1"/>
  <c r="BA9" i="1"/>
  <c r="AW9" i="1"/>
  <c r="AS9" i="1"/>
  <c r="AO9" i="1"/>
  <c r="AK9" i="1"/>
  <c r="AG9" i="1"/>
  <c r="AC9" i="1"/>
  <c r="Y9" i="1"/>
  <c r="U9" i="1"/>
  <c r="Q9" i="1"/>
  <c r="M9" i="1"/>
  <c r="I9" i="1"/>
  <c r="G9" i="1"/>
  <c r="K9" i="1" s="1"/>
  <c r="O9" i="1" s="1"/>
  <c r="S9" i="1" s="1"/>
  <c r="W9" i="1" s="1"/>
  <c r="F9" i="1"/>
  <c r="E9" i="1"/>
  <c r="DQ8" i="1"/>
  <c r="DM8" i="1"/>
  <c r="DI8" i="1"/>
  <c r="DE8" i="1"/>
  <c r="DA8" i="1"/>
  <c r="CW8" i="1"/>
  <c r="CS8" i="1"/>
  <c r="CO8" i="1"/>
  <c r="CK8" i="1"/>
  <c r="CG8" i="1"/>
  <c r="CC8" i="1"/>
  <c r="BY8" i="1"/>
  <c r="BU8" i="1"/>
  <c r="BQ8" i="1"/>
  <c r="BM8" i="1"/>
  <c r="BI8" i="1"/>
  <c r="BE8" i="1"/>
  <c r="BA8" i="1"/>
  <c r="AW8" i="1"/>
  <c r="AS8" i="1"/>
  <c r="AO8" i="1"/>
  <c r="AK8" i="1"/>
  <c r="AG8" i="1"/>
  <c r="AC8" i="1"/>
  <c r="Y8" i="1"/>
  <c r="U8" i="1"/>
  <c r="Q8" i="1"/>
  <c r="M8" i="1"/>
  <c r="I8" i="1"/>
  <c r="G8" i="1"/>
  <c r="K8" i="1" s="1"/>
  <c r="E8" i="1"/>
  <c r="F8" i="1" s="1"/>
  <c r="DQ7" i="1"/>
  <c r="DM7" i="1"/>
  <c r="DI7" i="1"/>
  <c r="DE7" i="1"/>
  <c r="DA7" i="1"/>
  <c r="CW7" i="1"/>
  <c r="CS7" i="1"/>
  <c r="CO7" i="1"/>
  <c r="CK7" i="1"/>
  <c r="CG7" i="1"/>
  <c r="CC7" i="1"/>
  <c r="BY7" i="1"/>
  <c r="BU7" i="1"/>
  <c r="BQ7" i="1"/>
  <c r="BM7" i="1"/>
  <c r="BI7" i="1"/>
  <c r="BE7" i="1"/>
  <c r="BA7" i="1"/>
  <c r="AW7" i="1"/>
  <c r="AS7" i="1"/>
  <c r="AO7" i="1"/>
  <c r="AK7" i="1"/>
  <c r="AG7" i="1"/>
  <c r="AC7" i="1"/>
  <c r="Y7" i="1"/>
  <c r="U7" i="1"/>
  <c r="Q7" i="1"/>
  <c r="M7" i="1"/>
  <c r="I7" i="1"/>
  <c r="G7" i="1"/>
  <c r="K7" i="1" s="1"/>
  <c r="O7" i="1" s="1"/>
  <c r="E7" i="1"/>
  <c r="F7" i="1" s="1"/>
  <c r="DQ6" i="1"/>
  <c r="DM6" i="1"/>
  <c r="DI6" i="1"/>
  <c r="DE6" i="1"/>
  <c r="DA6" i="1"/>
  <c r="CW6" i="1"/>
  <c r="CS6" i="1"/>
  <c r="CO6" i="1"/>
  <c r="CK6" i="1"/>
  <c r="CG6" i="1"/>
  <c r="CC6" i="1"/>
  <c r="BY6" i="1"/>
  <c r="BU6" i="1"/>
  <c r="BQ6" i="1"/>
  <c r="BM6" i="1"/>
  <c r="BM18" i="1" s="1"/>
  <c r="BI6" i="1"/>
  <c r="BE6" i="1"/>
  <c r="BA6" i="1"/>
  <c r="AW6" i="1"/>
  <c r="AS6" i="1"/>
  <c r="AO6" i="1"/>
  <c r="AK6" i="1"/>
  <c r="AG6" i="1"/>
  <c r="AC6" i="1"/>
  <c r="Y6" i="1"/>
  <c r="U6" i="1"/>
  <c r="Q6" i="1"/>
  <c r="M6" i="1"/>
  <c r="I6" i="1"/>
  <c r="G6" i="1"/>
  <c r="K6" i="1" s="1"/>
  <c r="E6" i="1"/>
  <c r="DQ5" i="1"/>
  <c r="DM5" i="1"/>
  <c r="DI5" i="1"/>
  <c r="DE5" i="1"/>
  <c r="DA5" i="1"/>
  <c r="CW5" i="1"/>
  <c r="CW18" i="1" s="1"/>
  <c r="CS5" i="1"/>
  <c r="CO5" i="1"/>
  <c r="CK5" i="1"/>
  <c r="CG5" i="1"/>
  <c r="CC5" i="1"/>
  <c r="BY5" i="1"/>
  <c r="BU5" i="1"/>
  <c r="BQ5" i="1"/>
  <c r="BM5" i="1"/>
  <c r="BI5" i="1"/>
  <c r="BE5" i="1"/>
  <c r="BA5" i="1"/>
  <c r="AW5" i="1"/>
  <c r="AS5" i="1"/>
  <c r="AO5" i="1"/>
  <c r="AK5" i="1"/>
  <c r="AG5" i="1"/>
  <c r="AC5" i="1"/>
  <c r="Y5" i="1"/>
  <c r="U5" i="1"/>
  <c r="Q5" i="1"/>
  <c r="M5" i="1"/>
  <c r="I5" i="1"/>
  <c r="G5" i="1"/>
  <c r="E5" i="1"/>
  <c r="F5" i="1" s="1"/>
  <c r="H3" i="1"/>
  <c r="L3" i="1" s="1"/>
  <c r="P3" i="1" s="1"/>
  <c r="T3" i="1" s="1"/>
  <c r="X3" i="1" s="1"/>
  <c r="AB3" i="1" s="1"/>
  <c r="AF3" i="1" s="1"/>
  <c r="AJ3" i="1" s="1"/>
  <c r="AN3" i="1" s="1"/>
  <c r="AR3" i="1" s="1"/>
  <c r="AV3" i="1" s="1"/>
  <c r="AZ3" i="1" s="1"/>
  <c r="BD3" i="1" s="1"/>
  <c r="BH3" i="1" s="1"/>
  <c r="BL3" i="1" s="1"/>
  <c r="BP3" i="1" s="1"/>
  <c r="BT3" i="1" s="1"/>
  <c r="BX3" i="1" s="1"/>
  <c r="CB3" i="1" s="1"/>
  <c r="CF3" i="1" s="1"/>
  <c r="CJ3" i="1" s="1"/>
  <c r="CN3" i="1" s="1"/>
  <c r="CR3" i="1" s="1"/>
  <c r="CV3" i="1" s="1"/>
  <c r="CZ3" i="1" s="1"/>
  <c r="DD3" i="1" s="1"/>
  <c r="DH3" i="1" s="1"/>
  <c r="DL3" i="1" s="1"/>
  <c r="DP3" i="1" s="1"/>
  <c r="E17" i="1" l="1"/>
  <c r="J9" i="1"/>
  <c r="R12" i="1"/>
  <c r="V11" i="1"/>
  <c r="DA18" i="1"/>
  <c r="DB18" i="1" s="1"/>
  <c r="DI18" i="1"/>
  <c r="EU17" i="1" s="1"/>
  <c r="N9" i="1"/>
  <c r="J10" i="1"/>
  <c r="AA9" i="1"/>
  <c r="AE9" i="1" s="1"/>
  <c r="AI9" i="1" s="1"/>
  <c r="AL9" i="1" s="1"/>
  <c r="Z9" i="1"/>
  <c r="N6" i="1"/>
  <c r="O6" i="1"/>
  <c r="S6" i="1" s="1"/>
  <c r="W6" i="1" s="1"/>
  <c r="AD11" i="1"/>
  <c r="J6" i="1"/>
  <c r="J7" i="1"/>
  <c r="J8" i="1"/>
  <c r="J13" i="1"/>
  <c r="J14" i="1"/>
  <c r="R11" i="1"/>
  <c r="J15" i="1"/>
  <c r="N14" i="1"/>
  <c r="Z11" i="1"/>
  <c r="N15" i="1"/>
  <c r="M80" i="2"/>
  <c r="M77" i="2"/>
  <c r="M61" i="2"/>
  <c r="N85" i="2"/>
  <c r="N69" i="2"/>
  <c r="N53" i="2"/>
  <c r="N88" i="2"/>
  <c r="M76" i="2"/>
  <c r="M60" i="2"/>
  <c r="N84" i="2"/>
  <c r="N68" i="2"/>
  <c r="N52" i="2"/>
  <c r="M75" i="2"/>
  <c r="M59" i="2"/>
  <c r="N83" i="2"/>
  <c r="N67" i="2"/>
  <c r="N51" i="2"/>
  <c r="M50" i="2"/>
  <c r="M74" i="2"/>
  <c r="M58" i="2"/>
  <c r="N82" i="2"/>
  <c r="N66" i="2"/>
  <c r="N72" i="2"/>
  <c r="M89" i="2"/>
  <c r="M73" i="2"/>
  <c r="M57" i="2"/>
  <c r="N81" i="2"/>
  <c r="N65" i="2"/>
  <c r="M88" i="2"/>
  <c r="N79" i="2"/>
  <c r="M86" i="2"/>
  <c r="M70" i="2"/>
  <c r="M54" i="2"/>
  <c r="N78" i="2"/>
  <c r="N62" i="2"/>
  <c r="N80" i="2"/>
  <c r="M87" i="2"/>
  <c r="M85" i="2"/>
  <c r="M69" i="2"/>
  <c r="M53" i="2"/>
  <c r="N77" i="2"/>
  <c r="N61" i="2"/>
  <c r="M72" i="2"/>
  <c r="M71" i="2"/>
  <c r="M84" i="2"/>
  <c r="M68" i="2"/>
  <c r="M52" i="2"/>
  <c r="N76" i="2"/>
  <c r="N60" i="2"/>
  <c r="M55" i="2"/>
  <c r="M83" i="2"/>
  <c r="M67" i="2"/>
  <c r="M51" i="2"/>
  <c r="N75" i="2"/>
  <c r="N59" i="2"/>
  <c r="M56" i="2"/>
  <c r="M82" i="2"/>
  <c r="M66" i="2"/>
  <c r="N50" i="2"/>
  <c r="N74" i="2"/>
  <c r="N58" i="2"/>
  <c r="N64" i="2"/>
  <c r="M81" i="2"/>
  <c r="M65" i="2"/>
  <c r="N89" i="2"/>
  <c r="N73" i="2"/>
  <c r="N57" i="2"/>
  <c r="M79" i="2"/>
  <c r="M63" i="2"/>
  <c r="N87" i="2"/>
  <c r="N71" i="2"/>
  <c r="N55" i="2"/>
  <c r="N56" i="2"/>
  <c r="M78" i="2"/>
  <c r="M62" i="2"/>
  <c r="N86" i="2"/>
  <c r="N70" i="2"/>
  <c r="EI17" i="1"/>
  <c r="BN18" i="1"/>
  <c r="BQ18" i="1"/>
  <c r="BU18" i="1"/>
  <c r="CC18" i="1"/>
  <c r="F6" i="1"/>
  <c r="E18" i="1"/>
  <c r="AG18" i="1"/>
  <c r="Y18" i="1"/>
  <c r="AE12" i="1"/>
  <c r="AD12" i="1"/>
  <c r="CX18" i="1"/>
  <c r="ER17" i="1"/>
  <c r="CO18" i="1"/>
  <c r="O8" i="1"/>
  <c r="S8" i="1" s="1"/>
  <c r="N8" i="1"/>
  <c r="AO18" i="1"/>
  <c r="AI11" i="1"/>
  <c r="AM11" i="1" s="1"/>
  <c r="AQ11" i="1" s="1"/>
  <c r="AU11" i="1" s="1"/>
  <c r="AY11" i="1" s="1"/>
  <c r="BC11" i="1" s="1"/>
  <c r="BG11" i="1" s="1"/>
  <c r="AH11" i="1"/>
  <c r="O13" i="1"/>
  <c r="S13" i="1" s="1"/>
  <c r="W13" i="1" s="1"/>
  <c r="AA13" i="1" s="1"/>
  <c r="AE13" i="1" s="1"/>
  <c r="AI13" i="1" s="1"/>
  <c r="AM13" i="1" s="1"/>
  <c r="AQ13" i="1" s="1"/>
  <c r="AU13" i="1" s="1"/>
  <c r="AY13" i="1" s="1"/>
  <c r="N13" i="1"/>
  <c r="CG18" i="1"/>
  <c r="G17" i="1"/>
  <c r="DU16" i="1" s="1"/>
  <c r="K5" i="1"/>
  <c r="V6" i="1"/>
  <c r="T18" i="1"/>
  <c r="U17" i="1"/>
  <c r="W14" i="1"/>
  <c r="V14" i="1"/>
  <c r="M18" i="1"/>
  <c r="BI18" i="1"/>
  <c r="S7" i="1"/>
  <c r="W7" i="1" s="1"/>
  <c r="AA7" i="1" s="1"/>
  <c r="R7" i="1"/>
  <c r="AX11" i="1"/>
  <c r="AD13" i="1"/>
  <c r="BM17" i="1"/>
  <c r="R14" i="1"/>
  <c r="AB18" i="1"/>
  <c r="AC17" i="1"/>
  <c r="Q18" i="1"/>
  <c r="AW18" i="1"/>
  <c r="BY18" i="1"/>
  <c r="J12" i="1"/>
  <c r="DD18" i="1"/>
  <c r="DE17" i="1"/>
  <c r="AL11" i="1"/>
  <c r="N12" i="1"/>
  <c r="K16" i="1"/>
  <c r="O16" i="1" s="1"/>
  <c r="J16" i="1"/>
  <c r="B82" i="1"/>
  <c r="B16" i="1" s="1" a="1"/>
  <c r="B16" i="1" s="1"/>
  <c r="B78" i="1"/>
  <c r="B12" i="1" s="1" a="1"/>
  <c r="B12" i="1" s="1"/>
  <c r="B74" i="1"/>
  <c r="B8" i="1" s="1" a="1"/>
  <c r="B8" i="1" s="1"/>
  <c r="DT16" i="1"/>
  <c r="B71" i="1"/>
  <c r="B77" i="1"/>
  <c r="B11" i="1" s="1" a="1"/>
  <c r="B11" i="1" s="1"/>
  <c r="B76" i="1"/>
  <c r="B10" i="1" s="1" a="1"/>
  <c r="B10" i="1" s="1"/>
  <c r="B75" i="1"/>
  <c r="B9" i="1" s="1" a="1"/>
  <c r="B9" i="1" s="1"/>
  <c r="B81" i="1"/>
  <c r="B15" i="1" s="1" a="1"/>
  <c r="B15" i="1" s="1"/>
  <c r="B73" i="1"/>
  <c r="B7" i="1" s="1" a="1"/>
  <c r="B7" i="1" s="1"/>
  <c r="B79" i="1"/>
  <c r="B13" i="1" s="1" a="1"/>
  <c r="B13" i="1" s="1"/>
  <c r="AS18" i="1"/>
  <c r="AC18" i="1"/>
  <c r="J11" i="1"/>
  <c r="DM17" i="1"/>
  <c r="B80" i="1"/>
  <c r="B14" i="1" s="1" a="1"/>
  <c r="B14" i="1" s="1"/>
  <c r="AR18" i="1"/>
  <c r="AS17" i="1"/>
  <c r="CF18" i="1"/>
  <c r="CG17" i="1"/>
  <c r="K10" i="1"/>
  <c r="N7" i="1"/>
  <c r="BE18" i="1"/>
  <c r="V12" i="1"/>
  <c r="CK18" i="1"/>
  <c r="N11" i="1"/>
  <c r="Z12" i="1"/>
  <c r="CK17" i="1"/>
  <c r="CJ18" i="1"/>
  <c r="BA18" i="1"/>
  <c r="U18" i="1"/>
  <c r="R9" i="1"/>
  <c r="S15" i="1"/>
  <c r="W15" i="1" s="1"/>
  <c r="AA15" i="1" s="1"/>
  <c r="AE15" i="1" s="1"/>
  <c r="R15" i="1"/>
  <c r="AZ18" i="1"/>
  <c r="BA17" i="1"/>
  <c r="AK18" i="1"/>
  <c r="J5" i="1"/>
  <c r="I18" i="1"/>
  <c r="V9" i="1"/>
  <c r="BF11" i="1"/>
  <c r="AL13" i="1"/>
  <c r="Q17" i="1"/>
  <c r="P18" i="1"/>
  <c r="CO17" i="1"/>
  <c r="CS18" i="1"/>
  <c r="AV18" i="1"/>
  <c r="CS17" i="1"/>
  <c r="DE18" i="1"/>
  <c r="AF18" i="1"/>
  <c r="BD18" i="1"/>
  <c r="DM18" i="1"/>
  <c r="DQ18" i="1"/>
  <c r="CB18" i="1"/>
  <c r="AX13" i="1" l="1"/>
  <c r="AT11" i="1"/>
  <c r="AP11" i="1"/>
  <c r="AD9" i="1"/>
  <c r="Z13" i="1"/>
  <c r="AM9" i="1"/>
  <c r="AH13" i="1"/>
  <c r="R6" i="1"/>
  <c r="BB11" i="1"/>
  <c r="AD15" i="1"/>
  <c r="ES17" i="1"/>
  <c r="DJ18" i="1"/>
  <c r="N16" i="1"/>
  <c r="R8" i="1"/>
  <c r="AH9" i="1"/>
  <c r="AP13" i="1"/>
  <c r="AA6" i="1"/>
  <c r="Z6" i="1"/>
  <c r="AP18" i="1"/>
  <c r="EC17" i="1"/>
  <c r="EA17" i="1"/>
  <c r="AH18" i="1"/>
  <c r="BR18" i="1"/>
  <c r="EJ17" i="1"/>
  <c r="DR18" i="1"/>
  <c r="EW17" i="1"/>
  <c r="BJ18" i="1"/>
  <c r="EH17" i="1"/>
  <c r="K17" i="1"/>
  <c r="DV16" i="1" s="1"/>
  <c r="O5" i="1"/>
  <c r="V15" i="1"/>
  <c r="ET17" i="1"/>
  <c r="DF18" i="1"/>
  <c r="AI15" i="1"/>
  <c r="AH15" i="1"/>
  <c r="S16" i="1"/>
  <c r="R16" i="1"/>
  <c r="V13" i="1"/>
  <c r="AT13" i="1"/>
  <c r="BF18" i="1"/>
  <c r="EG17" i="1"/>
  <c r="DV17" i="1"/>
  <c r="N18" i="1"/>
  <c r="DU17" i="1"/>
  <c r="J18" i="1"/>
  <c r="V7" i="1"/>
  <c r="F18" i="1"/>
  <c r="DT17" i="1"/>
  <c r="AL18" i="1"/>
  <c r="EB17" i="1"/>
  <c r="EL17" i="1"/>
  <c r="BZ18" i="1"/>
  <c r="BC13" i="1"/>
  <c r="BB13" i="1"/>
  <c r="W8" i="1"/>
  <c r="V8" i="1"/>
  <c r="DN18" i="1"/>
  <c r="EV17" i="1"/>
  <c r="CL18" i="1"/>
  <c r="EO17" i="1"/>
  <c r="DZ17" i="1"/>
  <c r="AD18" i="1"/>
  <c r="EE17" i="1"/>
  <c r="AX18" i="1"/>
  <c r="AA14" i="1"/>
  <c r="Z14" i="1"/>
  <c r="AI12" i="1"/>
  <c r="AH12" i="1"/>
  <c r="EM17" i="1"/>
  <c r="CD18" i="1"/>
  <c r="EQ17" i="1"/>
  <c r="CT18" i="1"/>
  <c r="O10" i="1"/>
  <c r="N10" i="1"/>
  <c r="B19" i="1"/>
  <c r="Z15" i="1"/>
  <c r="BK11" i="1"/>
  <c r="BJ11" i="1"/>
  <c r="CP18" i="1"/>
  <c r="EP17" i="1"/>
  <c r="Z7" i="1"/>
  <c r="R18" i="1"/>
  <c r="DW17" i="1"/>
  <c r="V18" i="1"/>
  <c r="DX17" i="1"/>
  <c r="ED17" i="1"/>
  <c r="AT18" i="1"/>
  <c r="AE7" i="1"/>
  <c r="AD7" i="1"/>
  <c r="CH18" i="1"/>
  <c r="EN17" i="1"/>
  <c r="DY17" i="1"/>
  <c r="Z18" i="1"/>
  <c r="AQ9" i="1"/>
  <c r="AP9" i="1"/>
  <c r="BB18" i="1"/>
  <c r="EF17" i="1"/>
  <c r="C84" i="1"/>
  <c r="B83" i="1"/>
  <c r="B5" i="1" a="1"/>
  <c r="B5" i="1" s="1"/>
  <c r="B17" i="1" s="1"/>
  <c r="C71" i="1"/>
  <c r="C72" i="1" s="1"/>
  <c r="C73" i="1" s="1"/>
  <c r="C74" i="1" s="1"/>
  <c r="C75" i="1" s="1"/>
  <c r="C76" i="1" s="1"/>
  <c r="C77" i="1" s="1"/>
  <c r="C78" i="1" s="1"/>
  <c r="C79" i="1" s="1"/>
  <c r="C80" i="1" s="1"/>
  <c r="C81" i="1" s="1"/>
  <c r="C82" i="1" s="1"/>
  <c r="R13" i="1"/>
  <c r="N5" i="1"/>
  <c r="EK17" i="1"/>
  <c r="BV18" i="1"/>
  <c r="AE6" i="1" l="1"/>
  <c r="AD6" i="1"/>
  <c r="O17" i="1"/>
  <c r="DW16" i="1" s="1"/>
  <c r="S5" i="1"/>
  <c r="R5" i="1"/>
  <c r="BO11" i="1"/>
  <c r="BN11" i="1"/>
  <c r="AU9" i="1"/>
  <c r="AT9" i="1"/>
  <c r="AE14" i="1"/>
  <c r="AD14" i="1"/>
  <c r="AA8" i="1"/>
  <c r="Z8" i="1"/>
  <c r="AM15" i="1"/>
  <c r="AL15" i="1"/>
  <c r="S10" i="1"/>
  <c r="R10" i="1"/>
  <c r="AI7" i="1"/>
  <c r="AH7" i="1"/>
  <c r="BG13" i="1"/>
  <c r="BF13" i="1"/>
  <c r="W16" i="1"/>
  <c r="V16" i="1"/>
  <c r="AM12" i="1"/>
  <c r="AL12" i="1"/>
  <c r="AI6" i="1" l="1"/>
  <c r="AH6" i="1"/>
  <c r="AE8" i="1"/>
  <c r="AD8" i="1"/>
  <c r="AA16" i="1"/>
  <c r="Z16" i="1"/>
  <c r="W10" i="1"/>
  <c r="V10" i="1"/>
  <c r="AQ15" i="1"/>
  <c r="AP15" i="1"/>
  <c r="AQ12" i="1"/>
  <c r="AP12" i="1"/>
  <c r="AI14" i="1"/>
  <c r="AH14" i="1"/>
  <c r="AY9" i="1"/>
  <c r="AX9" i="1"/>
  <c r="BK13" i="1"/>
  <c r="BJ13" i="1"/>
  <c r="BS11" i="1"/>
  <c r="BR11" i="1"/>
  <c r="AM7" i="1"/>
  <c r="AL7" i="1"/>
  <c r="W5" i="1"/>
  <c r="S17" i="1"/>
  <c r="DX16" i="1" s="1"/>
  <c r="V5" i="1"/>
  <c r="AM6" i="1" l="1"/>
  <c r="AL6" i="1"/>
  <c r="BC9" i="1"/>
  <c r="BB9" i="1"/>
  <c r="AM14" i="1"/>
  <c r="AL14" i="1"/>
  <c r="AQ7" i="1"/>
  <c r="AP7" i="1"/>
  <c r="AU12" i="1"/>
  <c r="AT12" i="1"/>
  <c r="AU15" i="1"/>
  <c r="AT15" i="1"/>
  <c r="AA5" i="1"/>
  <c r="W17" i="1"/>
  <c r="DY16" i="1" s="1"/>
  <c r="Z5" i="1"/>
  <c r="AA10" i="1"/>
  <c r="Z10" i="1"/>
  <c r="AE16" i="1"/>
  <c r="AD16" i="1"/>
  <c r="BW11" i="1"/>
  <c r="BV11" i="1"/>
  <c r="AI8" i="1"/>
  <c r="AH8" i="1"/>
  <c r="BO13" i="1"/>
  <c r="BN13" i="1"/>
  <c r="AQ6" i="1" l="1"/>
  <c r="AP6" i="1"/>
  <c r="AI16" i="1"/>
  <c r="AH16" i="1"/>
  <c r="AE10" i="1"/>
  <c r="AD10" i="1"/>
  <c r="AE5" i="1"/>
  <c r="AA17" i="1"/>
  <c r="DZ16" i="1" s="1"/>
  <c r="AD5" i="1"/>
  <c r="AY15" i="1"/>
  <c r="AX15" i="1"/>
  <c r="AY12" i="1"/>
  <c r="AX12" i="1"/>
  <c r="BS13" i="1"/>
  <c r="BR13" i="1"/>
  <c r="AU7" i="1"/>
  <c r="AT7" i="1"/>
  <c r="AM8" i="1"/>
  <c r="AL8" i="1"/>
  <c r="AQ14" i="1"/>
  <c r="AP14" i="1"/>
  <c r="CA11" i="1"/>
  <c r="BZ11" i="1"/>
  <c r="BG9" i="1"/>
  <c r="BF9" i="1"/>
  <c r="AU6" i="1" l="1"/>
  <c r="AT6" i="1"/>
  <c r="AX7" i="1"/>
  <c r="AY7" i="1"/>
  <c r="BW13" i="1"/>
  <c r="BV13" i="1"/>
  <c r="BC12" i="1"/>
  <c r="BB12" i="1"/>
  <c r="BK9" i="1"/>
  <c r="BJ9" i="1"/>
  <c r="BB15" i="1"/>
  <c r="BC15" i="1"/>
  <c r="CE11" i="1"/>
  <c r="CD11" i="1"/>
  <c r="AE17" i="1"/>
  <c r="EA16" i="1" s="1"/>
  <c r="AI5" i="1"/>
  <c r="AH5" i="1"/>
  <c r="AU14" i="1"/>
  <c r="AT14" i="1"/>
  <c r="AI10" i="1"/>
  <c r="AH10" i="1"/>
  <c r="AQ8" i="1"/>
  <c r="AP8" i="1"/>
  <c r="AM16" i="1"/>
  <c r="AL16" i="1"/>
  <c r="AY6" i="1" l="1"/>
  <c r="AX6" i="1"/>
  <c r="AI17" i="1"/>
  <c r="EB16" i="1" s="1"/>
  <c r="AM5" i="1"/>
  <c r="AL5" i="1"/>
  <c r="BO9" i="1"/>
  <c r="BN9" i="1"/>
  <c r="CI11" i="1"/>
  <c r="CH11" i="1"/>
  <c r="BG15" i="1"/>
  <c r="BF15" i="1"/>
  <c r="AQ16" i="1"/>
  <c r="AP16" i="1"/>
  <c r="AU8" i="1"/>
  <c r="AT8" i="1"/>
  <c r="BG12" i="1"/>
  <c r="BF12" i="1"/>
  <c r="AM10" i="1"/>
  <c r="AL10" i="1"/>
  <c r="CA13" i="1"/>
  <c r="BZ13" i="1"/>
  <c r="AY14" i="1"/>
  <c r="AX14" i="1"/>
  <c r="BC7" i="1"/>
  <c r="BB7" i="1"/>
  <c r="BC6" i="1" l="1"/>
  <c r="BB6" i="1"/>
  <c r="BK12" i="1"/>
  <c r="BJ12" i="1"/>
  <c r="AY8" i="1"/>
  <c r="AX8" i="1"/>
  <c r="BG7" i="1"/>
  <c r="BF7" i="1"/>
  <c r="CM11" i="1"/>
  <c r="CL11" i="1"/>
  <c r="CE13" i="1"/>
  <c r="CD13" i="1"/>
  <c r="AU16" i="1"/>
  <c r="AT16" i="1"/>
  <c r="BK15" i="1"/>
  <c r="BJ15" i="1"/>
  <c r="BC14" i="1"/>
  <c r="BB14" i="1"/>
  <c r="BS9" i="1"/>
  <c r="BR9" i="1"/>
  <c r="AQ10" i="1"/>
  <c r="AP10" i="1"/>
  <c r="AM17" i="1"/>
  <c r="EC16" i="1" s="1"/>
  <c r="AQ5" i="1"/>
  <c r="AP5" i="1"/>
  <c r="BF6" i="1" l="1"/>
  <c r="BG6" i="1"/>
  <c r="CQ11" i="1"/>
  <c r="CP11" i="1"/>
  <c r="CI13" i="1"/>
  <c r="CH13" i="1"/>
  <c r="BO12" i="1"/>
  <c r="BN12" i="1"/>
  <c r="AY16" i="1"/>
  <c r="AX16" i="1"/>
  <c r="AQ17" i="1"/>
  <c r="ED16" i="1" s="1"/>
  <c r="AU5" i="1"/>
  <c r="AT5" i="1"/>
  <c r="BK7" i="1"/>
  <c r="BJ7" i="1"/>
  <c r="AU10" i="1"/>
  <c r="AT10" i="1"/>
  <c r="BW9" i="1"/>
  <c r="BV9" i="1"/>
  <c r="BO15" i="1"/>
  <c r="BN15" i="1"/>
  <c r="BC8" i="1"/>
  <c r="BB8" i="1"/>
  <c r="BG14" i="1"/>
  <c r="BF14" i="1"/>
  <c r="BK6" i="1" l="1"/>
  <c r="BJ6" i="1"/>
  <c r="BO7" i="1"/>
  <c r="BN7" i="1"/>
  <c r="AU17" i="1"/>
  <c r="EE16" i="1" s="1"/>
  <c r="AY5" i="1"/>
  <c r="AX5" i="1"/>
  <c r="BG8" i="1"/>
  <c r="BF8" i="1"/>
  <c r="BS12" i="1"/>
  <c r="BR12" i="1"/>
  <c r="BS15" i="1"/>
  <c r="BR15" i="1"/>
  <c r="CM13" i="1"/>
  <c r="CL13" i="1"/>
  <c r="BZ9" i="1"/>
  <c r="CA9" i="1"/>
  <c r="AX10" i="1"/>
  <c r="AY10" i="1"/>
  <c r="BK14" i="1"/>
  <c r="BJ14" i="1"/>
  <c r="BC16" i="1"/>
  <c r="BB16" i="1"/>
  <c r="CU11" i="1"/>
  <c r="CT11" i="1"/>
  <c r="BO6" i="1" l="1"/>
  <c r="BN6" i="1"/>
  <c r="BW15" i="1"/>
  <c r="BV15" i="1"/>
  <c r="BK8" i="1"/>
  <c r="BJ8" i="1"/>
  <c r="CQ13" i="1"/>
  <c r="CP13" i="1"/>
  <c r="CY11" i="1"/>
  <c r="CX11" i="1"/>
  <c r="BO14" i="1"/>
  <c r="BN14" i="1"/>
  <c r="AY17" i="1"/>
  <c r="EF16" i="1" s="1"/>
  <c r="BC5" i="1"/>
  <c r="BB5" i="1"/>
  <c r="BC10" i="1"/>
  <c r="BB10" i="1"/>
  <c r="CD9" i="1"/>
  <c r="CE9" i="1"/>
  <c r="BW12" i="1"/>
  <c r="BV12" i="1"/>
  <c r="BG16" i="1"/>
  <c r="BF16" i="1"/>
  <c r="BS7" i="1"/>
  <c r="BR7" i="1"/>
  <c r="BR6" i="1" l="1"/>
  <c r="BS6" i="1"/>
  <c r="DB11" i="1"/>
  <c r="DC11" i="1"/>
  <c r="BV7" i="1"/>
  <c r="BW7" i="1"/>
  <c r="BK16" i="1"/>
  <c r="BJ16" i="1"/>
  <c r="BO8" i="1"/>
  <c r="BN8" i="1"/>
  <c r="BG10" i="1"/>
  <c r="BF10" i="1"/>
  <c r="BC17" i="1"/>
  <c r="EG16" i="1" s="1"/>
  <c r="BG5" i="1"/>
  <c r="BF5" i="1"/>
  <c r="BS14" i="1"/>
  <c r="BR14" i="1"/>
  <c r="CU13" i="1"/>
  <c r="CT13" i="1"/>
  <c r="CA12" i="1"/>
  <c r="BZ12" i="1"/>
  <c r="CH9" i="1"/>
  <c r="CI9" i="1"/>
  <c r="CA15" i="1"/>
  <c r="BZ15" i="1"/>
  <c r="BW6" i="1" l="1"/>
  <c r="BV6" i="1"/>
  <c r="BW14" i="1"/>
  <c r="BV14" i="1"/>
  <c r="BG17" i="1"/>
  <c r="EH16" i="1" s="1"/>
  <c r="BK5" i="1"/>
  <c r="BJ5" i="1"/>
  <c r="BK10" i="1"/>
  <c r="BJ10" i="1"/>
  <c r="CE15" i="1"/>
  <c r="CD15" i="1"/>
  <c r="CA7" i="1"/>
  <c r="BZ7" i="1"/>
  <c r="BS8" i="1"/>
  <c r="BR8" i="1"/>
  <c r="CE12" i="1"/>
  <c r="CD12" i="1"/>
  <c r="CM9" i="1"/>
  <c r="CL9" i="1"/>
  <c r="BO16" i="1"/>
  <c r="BN16" i="1"/>
  <c r="CY13" i="1"/>
  <c r="CX13" i="1"/>
  <c r="DG11" i="1"/>
  <c r="DF11" i="1"/>
  <c r="BZ6" i="1" l="1"/>
  <c r="CA6" i="1"/>
  <c r="DK11" i="1"/>
  <c r="DJ11" i="1"/>
  <c r="BO10" i="1"/>
  <c r="BN10" i="1"/>
  <c r="CQ9" i="1"/>
  <c r="CP9" i="1"/>
  <c r="CI12" i="1"/>
  <c r="CH12" i="1"/>
  <c r="BW8" i="1"/>
  <c r="BV8" i="1"/>
  <c r="CE7" i="1"/>
  <c r="CD7" i="1"/>
  <c r="CI15" i="1"/>
  <c r="CH15" i="1"/>
  <c r="DC13" i="1"/>
  <c r="DB13" i="1"/>
  <c r="BS16" i="1"/>
  <c r="BR16" i="1"/>
  <c r="BK17" i="1"/>
  <c r="EI16" i="1" s="1"/>
  <c r="BO5" i="1"/>
  <c r="BN5" i="1"/>
  <c r="BZ14" i="1"/>
  <c r="CA14" i="1"/>
  <c r="CD6" i="1" l="1"/>
  <c r="CE6" i="1"/>
  <c r="BS10" i="1"/>
  <c r="BR10" i="1"/>
  <c r="CI7" i="1"/>
  <c r="CH7" i="1"/>
  <c r="CA8" i="1"/>
  <c r="BZ8" i="1"/>
  <c r="BO17" i="1"/>
  <c r="EJ16" i="1" s="1"/>
  <c r="BS5" i="1"/>
  <c r="BR5" i="1"/>
  <c r="CU9" i="1"/>
  <c r="CT9" i="1"/>
  <c r="CM15" i="1"/>
  <c r="CL15" i="1"/>
  <c r="CD14" i="1"/>
  <c r="CE14" i="1"/>
  <c r="CM12" i="1"/>
  <c r="CL12" i="1"/>
  <c r="BW16" i="1"/>
  <c r="BV16" i="1"/>
  <c r="DG13" i="1"/>
  <c r="DF13" i="1"/>
  <c r="DO11" i="1"/>
  <c r="DR11" i="1" s="1"/>
  <c r="DN11" i="1"/>
  <c r="CH6" i="1" l="1"/>
  <c r="CI6" i="1"/>
  <c r="CQ15" i="1"/>
  <c r="CP15" i="1"/>
  <c r="CY9" i="1"/>
  <c r="CX9" i="1"/>
  <c r="BS17" i="1"/>
  <c r="EK16" i="1" s="1"/>
  <c r="BW5" i="1"/>
  <c r="BV5" i="1"/>
  <c r="CM7" i="1"/>
  <c r="CL7" i="1"/>
  <c r="CE8" i="1"/>
  <c r="CD8" i="1"/>
  <c r="DK13" i="1"/>
  <c r="DJ13" i="1"/>
  <c r="CA16" i="1"/>
  <c r="BZ16" i="1"/>
  <c r="CQ12" i="1"/>
  <c r="CP12" i="1"/>
  <c r="CI14" i="1"/>
  <c r="CH14" i="1"/>
  <c r="BW10" i="1"/>
  <c r="BV10" i="1"/>
  <c r="CL6" i="1" l="1"/>
  <c r="CM6" i="1"/>
  <c r="DO13" i="1"/>
  <c r="DR13" i="1" s="1"/>
  <c r="DN13" i="1"/>
  <c r="CE16" i="1"/>
  <c r="CD16" i="1"/>
  <c r="CA10" i="1"/>
  <c r="BZ10" i="1"/>
  <c r="DC9" i="1"/>
  <c r="DB9" i="1"/>
  <c r="CI8" i="1"/>
  <c r="CH8" i="1"/>
  <c r="CQ7" i="1"/>
  <c r="CP7" i="1"/>
  <c r="CA5" i="1"/>
  <c r="BW17" i="1"/>
  <c r="EL16" i="1" s="1"/>
  <c r="BZ5" i="1"/>
  <c r="CM14" i="1"/>
  <c r="CL14" i="1"/>
  <c r="CU12" i="1"/>
  <c r="CT12" i="1"/>
  <c r="CU15" i="1"/>
  <c r="CT15" i="1"/>
  <c r="CQ6" i="1" l="1"/>
  <c r="CP6" i="1"/>
  <c r="CQ14" i="1"/>
  <c r="CP14" i="1"/>
  <c r="CU7" i="1"/>
  <c r="CT7" i="1"/>
  <c r="CM8" i="1"/>
  <c r="CL8" i="1"/>
  <c r="CA17" i="1"/>
  <c r="EM16" i="1" s="1"/>
  <c r="CD5" i="1"/>
  <c r="CE5" i="1"/>
  <c r="DG9" i="1"/>
  <c r="DF9" i="1"/>
  <c r="CY15" i="1"/>
  <c r="CX15" i="1"/>
  <c r="CE10" i="1"/>
  <c r="CD10" i="1"/>
  <c r="CY12" i="1"/>
  <c r="CX12" i="1"/>
  <c r="CI16" i="1"/>
  <c r="CH16" i="1"/>
  <c r="CU6" i="1" l="1"/>
  <c r="CT6" i="1"/>
  <c r="CU14" i="1"/>
  <c r="CT14" i="1"/>
  <c r="DC12" i="1"/>
  <c r="DB12" i="1"/>
  <c r="CI10" i="1"/>
  <c r="CH10" i="1"/>
  <c r="DC15" i="1"/>
  <c r="DB15" i="1"/>
  <c r="DK9" i="1"/>
  <c r="DJ9" i="1"/>
  <c r="CE17" i="1"/>
  <c r="EN16" i="1" s="1"/>
  <c r="CI5" i="1"/>
  <c r="CH5" i="1"/>
  <c r="CP8" i="1"/>
  <c r="CQ8" i="1"/>
  <c r="CY7" i="1"/>
  <c r="CX7" i="1"/>
  <c r="CM16" i="1"/>
  <c r="CL16" i="1"/>
  <c r="CY6" i="1" l="1"/>
  <c r="CX6" i="1"/>
  <c r="DC7" i="1"/>
  <c r="DB7" i="1"/>
  <c r="CQ16" i="1"/>
  <c r="CP16" i="1"/>
  <c r="CY14" i="1"/>
  <c r="CX14" i="1"/>
  <c r="CU8" i="1"/>
  <c r="CT8" i="1"/>
  <c r="CI17" i="1"/>
  <c r="EO16" i="1" s="1"/>
  <c r="CM5" i="1"/>
  <c r="CL5" i="1"/>
  <c r="DO9" i="1"/>
  <c r="DR9" i="1" s="1"/>
  <c r="DN9" i="1"/>
  <c r="DG15" i="1"/>
  <c r="DF15" i="1"/>
  <c r="CM10" i="1"/>
  <c r="CL10" i="1"/>
  <c r="DG12" i="1"/>
  <c r="DF12" i="1"/>
  <c r="DB6" i="1" l="1"/>
  <c r="DC6" i="1"/>
  <c r="DK15" i="1"/>
  <c r="DJ15" i="1"/>
  <c r="CQ5" i="1"/>
  <c r="CM17" i="1"/>
  <c r="EP16" i="1" s="1"/>
  <c r="CP5" i="1"/>
  <c r="CY8" i="1"/>
  <c r="CX8" i="1"/>
  <c r="DC14" i="1"/>
  <c r="DB14" i="1"/>
  <c r="CU16" i="1"/>
  <c r="CT16" i="1"/>
  <c r="CQ10" i="1"/>
  <c r="CP10" i="1"/>
  <c r="DK12" i="1"/>
  <c r="DJ12" i="1"/>
  <c r="DG7" i="1"/>
  <c r="DF7" i="1"/>
  <c r="DG6" i="1" l="1"/>
  <c r="DF6" i="1"/>
  <c r="DK7" i="1"/>
  <c r="DJ7" i="1"/>
  <c r="DO12" i="1"/>
  <c r="DR12" i="1" s="1"/>
  <c r="DN12" i="1"/>
  <c r="CU10" i="1"/>
  <c r="CT10" i="1"/>
  <c r="CY16" i="1"/>
  <c r="CX16" i="1"/>
  <c r="DG14" i="1"/>
  <c r="DF14" i="1"/>
  <c r="DO15" i="1"/>
  <c r="DR15" i="1" s="1"/>
  <c r="DN15" i="1"/>
  <c r="DC8" i="1"/>
  <c r="DB8" i="1"/>
  <c r="CQ17" i="1"/>
  <c r="EQ16" i="1" s="1"/>
  <c r="CU5" i="1"/>
  <c r="CT5" i="1"/>
  <c r="DJ6" i="1" l="1"/>
  <c r="DK6" i="1"/>
  <c r="CU17" i="1"/>
  <c r="ER16" i="1" s="1"/>
  <c r="CY5" i="1"/>
  <c r="CX5" i="1"/>
  <c r="DG8" i="1"/>
  <c r="DF8" i="1"/>
  <c r="DK14" i="1"/>
  <c r="DJ14" i="1"/>
  <c r="DC16" i="1"/>
  <c r="DB16" i="1"/>
  <c r="CY10" i="1"/>
  <c r="CX10" i="1"/>
  <c r="DO7" i="1"/>
  <c r="DR7" i="1" s="1"/>
  <c r="DN7" i="1"/>
  <c r="DN6" i="1" l="1"/>
  <c r="DO6" i="1"/>
  <c r="DR6" i="1" s="1"/>
  <c r="DC10" i="1"/>
  <c r="DB10" i="1"/>
  <c r="DG16" i="1"/>
  <c r="DF16" i="1"/>
  <c r="DO14" i="1"/>
  <c r="DR14" i="1" s="1"/>
  <c r="DN14" i="1"/>
  <c r="DJ8" i="1"/>
  <c r="DK8" i="1"/>
  <c r="CY17" i="1"/>
  <c r="ES16" i="1" s="1"/>
  <c r="DC5" i="1"/>
  <c r="DB5" i="1"/>
  <c r="DG10" i="1" l="1"/>
  <c r="DF10" i="1"/>
  <c r="DC17" i="1"/>
  <c r="ET16" i="1" s="1"/>
  <c r="DG5" i="1"/>
  <c r="DF5" i="1"/>
  <c r="DO8" i="1"/>
  <c r="DR8" i="1" s="1"/>
  <c r="DN8" i="1"/>
  <c r="DK16" i="1"/>
  <c r="DJ16" i="1"/>
  <c r="DG17" i="1" l="1"/>
  <c r="EU16" i="1" s="1"/>
  <c r="DK5" i="1"/>
  <c r="DJ5" i="1"/>
  <c r="DO16" i="1"/>
  <c r="DR16" i="1" s="1"/>
  <c r="DN16" i="1"/>
  <c r="DK10" i="1"/>
  <c r="DJ10" i="1"/>
  <c r="DN5" i="1" l="1"/>
  <c r="DK17" i="1"/>
  <c r="EV16" i="1" s="1"/>
  <c r="DO5" i="1"/>
  <c r="DO10" i="1"/>
  <c r="DR10" i="1" s="1"/>
  <c r="DN10" i="1"/>
  <c r="DO17" i="1" l="1"/>
  <c r="EW16" i="1" s="1"/>
  <c r="DR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 E</author>
  </authors>
  <commentList>
    <comment ref="E2" authorId="0" shapeId="0" xr:uid="{00000000-0006-0000-0000-000001000000}">
      <text>
        <r>
          <rPr>
            <sz val="11"/>
            <color theme="1"/>
            <rFont val="Aptos Narrow"/>
            <family val="2"/>
            <scheme val="minor"/>
          </rPr>
          <t>Enter the expected first year production from your accepted proposal.</t>
        </r>
      </text>
    </comment>
    <comment ref="J2" authorId="0" shapeId="0" xr:uid="{00000000-0006-0000-0000-000002000000}">
      <text>
        <r>
          <rPr>
            <sz val="11"/>
            <color theme="1"/>
            <rFont val="Aptos Narrow"/>
            <family val="2"/>
            <scheme val="minor"/>
          </rPr>
          <t>Enter the % degradation covered by the manufacturer warrant.</t>
        </r>
      </text>
    </comment>
    <comment ref="M2" authorId="0" shapeId="0" xr:uid="{00000000-0006-0000-0000-000003000000}">
      <text>
        <r>
          <rPr>
            <sz val="11"/>
            <color theme="1"/>
            <rFont val="Aptos Narrow"/>
            <family val="2"/>
            <scheme val="minor"/>
          </rPr>
          <t>Enter the total size of solar panel in kW</t>
        </r>
      </text>
    </comment>
    <comment ref="D3" authorId="0" shapeId="0" xr:uid="{29DC4DE2-54E0-48E5-804C-1314AF2B50F9}">
      <text>
        <r>
          <rPr>
            <b/>
            <sz val="9"/>
            <color indexed="81"/>
            <rFont val="Tahoma"/>
            <family val="2"/>
          </rPr>
          <t>Enter the first year for which you are tracking data.</t>
        </r>
      </text>
    </comment>
    <comment ref="D4" authorId="0" shapeId="0" xr:uid="{00000000-0006-0000-0000-000004000000}">
      <text>
        <r>
          <rPr>
            <sz val="11"/>
            <color theme="1"/>
            <rFont val="Aptos Narrow"/>
            <family val="2"/>
            <scheme val="minor"/>
          </rPr>
          <t>Enter actual output for each month.  Start with the first full month after permission to export.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 E</author>
  </authors>
  <commentList>
    <comment ref="E6" authorId="0" shapeId="0" xr:uid="{4606C445-C5CB-4FCC-A5AE-E3CCB6F84E55}">
      <text>
        <r>
          <rPr>
            <b/>
            <sz val="9"/>
            <color indexed="81"/>
            <rFont val="Tahoma"/>
            <family val="2"/>
          </rPr>
          <t>Rated DC power from panel datasheet (e.g., 395, 400, 405).  Leave blank if unknown.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<sst xmlns="http://schemas.openxmlformats.org/spreadsheetml/2006/main" count="248" uniqueCount="73">
  <si>
    <t>Quoted first year output from proposal:</t>
  </si>
  <si>
    <t>Annual panel degradation:</t>
  </si>
  <si>
    <t>Panel kW:</t>
  </si>
  <si>
    <t>Solar to home/grid efficiency:</t>
  </si>
  <si>
    <t>Ratio</t>
  </si>
  <si>
    <t>Installer</t>
  </si>
  <si>
    <t>Year:</t>
  </si>
  <si>
    <t>Monthly % of projected annual output:</t>
  </si>
  <si>
    <t>First year net monthly outputs from proposal:</t>
  </si>
  <si>
    <t>Gross monthly solar output from app</t>
  </si>
  <si>
    <t>Estimated actual output:</t>
  </si>
  <si>
    <t>Vary percent from projected:</t>
  </si>
  <si>
    <t>Adjusted projected outputs from proposal</t>
  </si>
  <si>
    <t>Gross solar output</t>
  </si>
  <si>
    <t>Actual output:</t>
  </si>
  <si>
    <t>Vary percent from projected</t>
  </si>
  <si>
    <t>Jan</t>
  </si>
  <si>
    <t>Feb</t>
  </si>
  <si>
    <t>Mar</t>
  </si>
  <si>
    <t>Apr</t>
  </si>
  <si>
    <t>May</t>
  </si>
  <si>
    <t>Jun</t>
  </si>
  <si>
    <t>Jul</t>
  </si>
  <si>
    <t>Aug</t>
  </si>
  <si>
    <t>Sep</t>
  </si>
  <si>
    <t>Oct</t>
  </si>
  <si>
    <t>Nov</t>
  </si>
  <si>
    <t>Dec</t>
  </si>
  <si>
    <t>Proposal</t>
  </si>
  <si>
    <t>Actual</t>
  </si>
  <si>
    <t>YTD</t>
  </si>
  <si>
    <t>YTD prop</t>
  </si>
  <si>
    <t>Winter</t>
  </si>
  <si>
    <t>SW_DWN</t>
  </si>
  <si>
    <t>GHI</t>
  </si>
  <si>
    <t>Cumulative</t>
  </si>
  <si>
    <t>NASA</t>
  </si>
  <si>
    <t>CWEEDS</t>
  </si>
  <si>
    <t>Six winter months:</t>
  </si>
  <si>
    <t>Per-module (panel-level) monitoring is optional. If your system provides module-level data, use this sheet to record panel identifiers and track long-term trends. Short-term differences between panels can be normal; persistent deviations over multiple periods may warrant review.</t>
  </si>
  <si>
    <t>A. Panel registry</t>
  </si>
  <si>
    <t>Panel ID</t>
  </si>
  <si>
    <t>Roof section</t>
  </si>
  <si>
    <t>Orientation</t>
  </si>
  <si>
    <t>Tilt (°)</t>
  </si>
  <si>
    <t>Module model</t>
  </si>
  <si>
    <t>Notes</t>
  </si>
  <si>
    <t>Thresholds</t>
  </si>
  <si>
    <t>Low</t>
  </si>
  <si>
    <t>High</t>
  </si>
  <si>
    <t>B. Periodic per-module output summary (enter kWh per panel for each period)</t>
  </si>
  <si>
    <t>C. Long-term deviation summary (optional)</t>
  </si>
  <si>
    <t>Period (YYYY-MM)</t>
  </si>
  <si>
    <t>kWh</t>
  </si>
  <si>
    <t>Array avg kWh</t>
  </si>
  <si>
    <t>% of avg</t>
  </si>
  <si>
    <t>Flag</t>
  </si>
  <si>
    <t>Avg % of array (all rows)</t>
  </si>
  <si>
    <t>Count of periods</t>
  </si>
  <si>
    <t>Comment / description.  Who, what, how….</t>
  </si>
  <si>
    <t>Completeness check – Period (YYYYMM):</t>
  </si>
  <si>
    <t>Expected panels:</t>
  </si>
  <si>
    <t>Panels entered:</t>
  </si>
  <si>
    <t>Status:</t>
  </si>
  <si>
    <t>Rated Power (W)</t>
  </si>
  <si>
    <t>Year</t>
  </si>
  <si>
    <t>Month</t>
  </si>
  <si>
    <t>Day</t>
  </si>
  <si>
    <t>Y/N</t>
  </si>
  <si>
    <t>Y</t>
  </si>
  <si>
    <t>N</t>
  </si>
  <si>
    <t>Per-Module Monitoring (Optional)  For educational use only. Trends over time matter more than individual values.</t>
  </si>
  <si>
    <t>IMPORTANT — how to interpret results
Monthly variances from expected output may not be meaningful, especially in winter. Try not to feel too disappointed—or too excited—based on a single month. Even annual solar production can vary materially from year to year (often on the order of several percent) due to weather and other factors. Good records can help recognize patterns, support troubleshooting conversations, and may assist with warranty discussions.
This spreadsheet is provided as an educational tool to help homeowners organize and better understand solar and battery system data over time. It is intended to support learning, trend recognition, and informed discussion.
This spreadsheet does not diagnose system faults, certify performance, determine warranty eligibility, or establish contractual compliance. Individual data points may be affected by weather, shading, monitoring limitations, system configuration, and data entry errors.
Conclusions should not be drawn from isolated values or short time periods. If concerns arise, users should seek clarification from their installer or an appropriately qualified professional.
This is a beta release. Structure and calculations may be refined based on real-world use and feedback.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</si>
</sst>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yyyy\-mm\-dd;@"/>
    <numFmt numFmtId="167" formatCode="0.0"/>
  </numFmts>
  <fonts count="20" x14ac:knownFonts="1">
    <font>
      <sz val="11"/>
      <color theme="1"/>
      <name val="Aptos Narrow"/>
      <family val="2"/>
      <scheme val="minor"/>
    </font>
    <font>
      <sz val="11"/>
      <color rgb="FF9C0006"/>
      <name val="Aptos Narrow"/>
      <family val="2"/>
      <scheme val="minor"/>
    </font>
    <font>
      <sz val="12"/>
      <color theme="1"/>
      <name val="Times New Roman"/>
      <family val="1"/>
    </font>
    <font>
      <b/>
      <sz val="12"/>
      <color theme="1"/>
      <name val="Times New Roman"/>
      <family val="1"/>
    </font>
    <font>
      <sz val="12"/>
      <color rgb="FF9C0006"/>
      <name val="Times New Roman"/>
      <family val="1"/>
    </font>
    <font>
      <b/>
      <sz val="16"/>
      <color theme="1"/>
      <name val="Times New Roman"/>
      <family val="1"/>
    </font>
    <font>
      <sz val="11"/>
      <color rgb="FF006100"/>
      <name val="Aptos Narrow"/>
      <family val="2"/>
      <scheme val="minor"/>
    </font>
    <font>
      <sz val="11"/>
      <color rgb="FF9C5700"/>
      <name val="Aptos Narrow"/>
      <family val="2"/>
      <scheme val="minor"/>
    </font>
    <font>
      <b/>
      <sz val="12"/>
      <color rgb="FF9C0006"/>
      <name val="Aptos Narrow"/>
      <family val="2"/>
      <scheme val="minor"/>
    </font>
    <font>
      <b/>
      <sz val="12"/>
      <color rgb="FF006100"/>
      <name val="Aptos Narrow"/>
      <family val="2"/>
      <scheme val="minor"/>
    </font>
    <font>
      <b/>
      <sz val="12"/>
      <color rgb="FF9C5700"/>
      <name val="Aptos Narrow"/>
      <family val="2"/>
      <scheme val="minor"/>
    </font>
    <font>
      <b/>
      <sz val="14"/>
      <name val="Aptos Narrow"/>
      <family val="2"/>
    </font>
    <font>
      <sz val="11"/>
      <name val="Aptos Narrow"/>
      <family val="2"/>
    </font>
    <font>
      <b/>
      <sz val="11"/>
      <name val="Aptos Narrow"/>
      <family val="2"/>
    </font>
    <font>
      <b/>
      <sz val="11"/>
      <color theme="1"/>
      <name val="Aptos Narrow"/>
      <family val="2"/>
      <scheme val="minor"/>
    </font>
    <font>
      <b/>
      <sz val="12"/>
      <color theme="1"/>
      <name val="Aptos Narrow"/>
      <family val="2"/>
      <scheme val="minor"/>
    </font>
    <font>
      <b/>
      <sz val="9"/>
      <color indexed="81"/>
      <name val="Tahoma"/>
      <family val="2"/>
    </font>
    <font>
      <sz val="14"/>
      <color theme="1"/>
      <name val="Times New Roman"/>
      <family val="1"/>
    </font>
    <font>
      <sz val="12"/>
      <name val="Aptos Narrow"/>
      <family val="2"/>
    </font>
    <font>
      <sz val="12"/>
      <color theme="1"/>
      <name val="Aptos Narrow"/>
      <family val="2"/>
      <scheme val="minor"/>
    </font>
  </fonts>
  <fills count="7">
    <fill>
      <patternFill patternType="none"/>
    </fill>
    <fill>
      <patternFill patternType="gray125"/>
    </fill>
    <fill>
      <patternFill patternType="solid">
        <fgColor rgb="FFFFC7CE"/>
      </patternFill>
    </fill>
    <fill>
      <patternFill patternType="solid">
        <fgColor rgb="FFFFFF00"/>
        <bgColor indexed="64"/>
      </patternFill>
    </fill>
    <fill>
      <patternFill patternType="solid">
        <fgColor theme="4" tint="0.59996337778862885"/>
        <bgColor indexed="64"/>
      </patternFill>
    </fill>
    <fill>
      <patternFill patternType="solid">
        <fgColor rgb="FFC6EFCE"/>
      </patternFill>
    </fill>
    <fill>
      <patternFill patternType="solid">
        <fgColor rgb="FFFFEB9C"/>
      </patternFill>
    </fill>
  </fills>
  <borders count="4">
    <border>
      <left/>
      <right/>
      <top/>
      <bottom/>
      <diagonal/>
    </border>
    <border>
      <left style="thin">
        <color rgb="FFBFBFBF"/>
      </left>
      <right style="thin">
        <color rgb="FFBFBFBF"/>
      </right>
      <top style="thin">
        <color rgb="FFBFBFBF"/>
      </top>
      <bottom style="thin">
        <color rgb="FFBFBFBF"/>
      </bottom>
      <diagonal/>
    </border>
    <border>
      <left/>
      <right/>
      <top/>
      <bottom style="thin">
        <color rgb="FFBFBFBF"/>
      </bottom>
      <diagonal/>
    </border>
    <border>
      <left style="thin">
        <color rgb="FFBFBFBF"/>
      </left>
      <right style="thin">
        <color rgb="FFBFBFBF"/>
      </right>
      <top/>
      <bottom style="thin">
        <color rgb="FFBFBFBF"/>
      </bottom>
      <diagonal/>
    </border>
  </borders>
  <cellStyleXfs count="4">
    <xf numFmtId="0" fontId="0" fillId="0" borderId="0"/>
    <xf numFmtId="0" fontId="1" fillId="2" borderId="0"/>
    <xf numFmtId="0" fontId="6" fillId="5" borderId="0"/>
    <xf numFmtId="0" fontId="7" fillId="6" borderId="0"/>
  </cellStyleXfs>
  <cellXfs count="59">
    <xf numFmtId="0" fontId="0" fillId="0" borderId="0" xfId="0"/>
    <xf numFmtId="0" fontId="2" fillId="0" borderId="0" xfId="0" applyFont="1" applyAlignment="1">
      <alignment horizontal="center"/>
    </xf>
    <xf numFmtId="3" fontId="3" fillId="3" borderId="0" xfId="0" applyNumberFormat="1" applyFont="1" applyFill="1" applyAlignment="1" applyProtection="1">
      <alignment horizontal="center"/>
      <protection locked="0"/>
    </xf>
    <xf numFmtId="10" fontId="4" fillId="0" borderId="0" xfId="1" applyNumberFormat="1" applyFont="1" applyFill="1"/>
    <xf numFmtId="0" fontId="2" fillId="0" borderId="0" xfId="0" applyFont="1"/>
    <xf numFmtId="0" fontId="2" fillId="0" borderId="0" xfId="0" applyFont="1" applyAlignment="1">
      <alignment wrapText="1"/>
    </xf>
    <xf numFmtId="164" fontId="2" fillId="0" borderId="0" xfId="0" applyNumberFormat="1" applyFont="1"/>
    <xf numFmtId="10" fontId="2" fillId="0" borderId="0" xfId="0" applyNumberFormat="1" applyFont="1"/>
    <xf numFmtId="165" fontId="2" fillId="0" borderId="0" xfId="0" applyNumberFormat="1" applyFont="1"/>
    <xf numFmtId="164" fontId="2" fillId="3" borderId="0" xfId="0" applyNumberFormat="1" applyFont="1" applyFill="1" applyProtection="1">
      <protection locked="0"/>
    </xf>
    <xf numFmtId="0" fontId="3" fillId="0" borderId="0" xfId="0" applyFont="1"/>
    <xf numFmtId="10" fontId="3" fillId="0" borderId="0" xfId="0" applyNumberFormat="1" applyFont="1"/>
    <xf numFmtId="0" fontId="0" fillId="0" borderId="0" xfId="0" applyAlignment="1">
      <alignment horizontal="left" vertical="center" wrapText="1"/>
    </xf>
    <xf numFmtId="4" fontId="3" fillId="3" borderId="0" xfId="0" applyNumberFormat="1" applyFont="1" applyFill="1" applyAlignment="1" applyProtection="1">
      <alignment horizontal="center"/>
      <protection locked="0"/>
    </xf>
    <xf numFmtId="164" fontId="2" fillId="0" borderId="0" xfId="0" applyNumberFormat="1" applyFont="1" applyProtection="1">
      <protection locked="0"/>
    </xf>
    <xf numFmtId="0" fontId="5" fillId="4" borderId="0" xfId="0" applyFont="1" applyFill="1" applyAlignment="1">
      <alignment wrapText="1"/>
    </xf>
    <xf numFmtId="0" fontId="3" fillId="0" borderId="0" xfId="0" applyFont="1" applyAlignment="1">
      <alignment horizontal="center"/>
    </xf>
    <xf numFmtId="0" fontId="8" fillId="0" borderId="0" xfId="1" applyFont="1" applyFill="1" applyAlignment="1">
      <alignment horizontal="center"/>
    </xf>
    <xf numFmtId="0" fontId="9" fillId="0" borderId="0" xfId="2" applyFont="1" applyFill="1" applyAlignment="1">
      <alignment horizontal="center"/>
    </xf>
    <xf numFmtId="0" fontId="10" fillId="0" borderId="0" xfId="3" applyFont="1" applyFill="1" applyAlignment="1">
      <alignment horizontal="center"/>
    </xf>
    <xf numFmtId="3" fontId="2" fillId="0" borderId="0" xfId="0" applyNumberFormat="1" applyFont="1"/>
    <xf numFmtId="167" fontId="2" fillId="0" borderId="0" xfId="0" applyNumberFormat="1" applyFont="1"/>
    <xf numFmtId="164" fontId="3" fillId="0" borderId="0" xfId="0" applyNumberFormat="1" applyFont="1"/>
    <xf numFmtId="0" fontId="13" fillId="0" borderId="1" xfId="0" applyFont="1" applyBorder="1" applyAlignment="1">
      <alignment horizontal="center" vertical="center" wrapText="1"/>
    </xf>
    <xf numFmtId="0" fontId="12" fillId="0" borderId="1" xfId="0" applyFont="1" applyBorder="1" applyAlignment="1">
      <alignment horizontal="center" vertical="center" wrapText="1"/>
    </xf>
    <xf numFmtId="9" fontId="12" fillId="0" borderId="1" xfId="0" applyNumberFormat="1" applyFont="1" applyBorder="1" applyAlignment="1">
      <alignment horizontal="center" vertical="center" wrapText="1"/>
    </xf>
    <xf numFmtId="167" fontId="12" fillId="0" borderId="1" xfId="0" applyNumberFormat="1" applyFont="1" applyBorder="1" applyAlignment="1">
      <alignment horizontal="right" vertical="center"/>
    </xf>
    <xf numFmtId="9" fontId="12" fillId="0" borderId="1" xfId="0" applyNumberFormat="1" applyFont="1" applyBorder="1" applyAlignment="1">
      <alignment horizontal="right" vertical="center"/>
    </xf>
    <xf numFmtId="0" fontId="12" fillId="0" borderId="1" xfId="0" applyFont="1" applyBorder="1" applyAlignment="1">
      <alignment horizontal="left" vertical="center" wrapText="1"/>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left" vertical="top" wrapText="1"/>
      <protection locked="0"/>
    </xf>
    <xf numFmtId="0" fontId="12" fillId="3" borderId="1" xfId="0" applyFont="1" applyFill="1" applyBorder="1" applyAlignment="1" applyProtection="1">
      <alignment vertical="top" wrapText="1"/>
      <protection locked="0"/>
    </xf>
    <xf numFmtId="0" fontId="12" fillId="0" borderId="1" xfId="0"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10" fontId="0" fillId="0" borderId="0" xfId="0" applyNumberFormat="1"/>
    <xf numFmtId="167" fontId="12" fillId="0" borderId="1" xfId="0" applyNumberFormat="1" applyFont="1" applyBorder="1" applyAlignment="1" applyProtection="1">
      <alignment horizontal="right" vertical="center" wrapText="1"/>
      <protection locked="0"/>
    </xf>
    <xf numFmtId="0" fontId="14" fillId="0" borderId="0" xfId="0" applyFont="1"/>
    <xf numFmtId="0" fontId="15" fillId="0" borderId="0" xfId="0" applyFont="1"/>
    <xf numFmtId="0" fontId="15" fillId="0" borderId="0" xfId="0" applyFont="1" applyAlignment="1">
      <alignment horizontal="right"/>
    </xf>
    <xf numFmtId="0" fontId="15" fillId="3" borderId="0" xfId="0" applyFont="1" applyFill="1" applyProtection="1">
      <protection locked="0"/>
    </xf>
    <xf numFmtId="0" fontId="17" fillId="0" borderId="0" xfId="0" applyFont="1"/>
    <xf numFmtId="0" fontId="17" fillId="0" borderId="0" xfId="0" applyFont="1" applyAlignment="1">
      <alignment wrapText="1"/>
    </xf>
    <xf numFmtId="0" fontId="0" fillId="0" borderId="0" xfId="0" applyAlignment="1">
      <alignment wrapText="1"/>
    </xf>
    <xf numFmtId="166" fontId="0" fillId="3" borderId="0" xfId="0" applyNumberFormat="1" applyFill="1" applyAlignment="1" applyProtection="1">
      <alignment wrapText="1"/>
      <protection locked="0"/>
    </xf>
    <xf numFmtId="0" fontId="0" fillId="3" borderId="0" xfId="0" applyFill="1" applyAlignment="1" applyProtection="1">
      <alignment horizontal="left" vertical="center" wrapText="1"/>
      <protection locked="0"/>
    </xf>
    <xf numFmtId="0" fontId="0" fillId="3" borderId="0" xfId="0" applyFill="1" applyAlignment="1" applyProtection="1">
      <alignment wrapText="1"/>
      <protection locked="0"/>
    </xf>
    <xf numFmtId="10" fontId="4" fillId="3" borderId="0" xfId="1" applyNumberFormat="1" applyFont="1" applyFill="1" applyProtection="1">
      <protection locked="0"/>
    </xf>
    <xf numFmtId="0" fontId="8" fillId="3" borderId="0" xfId="1" applyFont="1" applyFill="1" applyAlignment="1" applyProtection="1">
      <alignment horizontal="center"/>
      <protection locked="0"/>
    </xf>
    <xf numFmtId="0" fontId="2" fillId="0" borderId="0" xfId="0" applyFont="1" applyAlignment="1">
      <alignment horizontal="center"/>
    </xf>
    <xf numFmtId="0" fontId="2" fillId="0" borderId="0" xfId="0" applyFont="1"/>
    <xf numFmtId="0" fontId="5" fillId="4" borderId="0" xfId="0" applyFont="1" applyFill="1" applyAlignment="1">
      <alignment horizontal="center" vertical="center" wrapText="1"/>
    </xf>
    <xf numFmtId="0" fontId="2" fillId="0" borderId="0" xfId="0" applyFont="1" applyAlignment="1">
      <alignment vertical="center" wrapText="1"/>
    </xf>
    <xf numFmtId="0" fontId="11" fillId="0" borderId="0" xfId="0" applyFont="1" applyAlignment="1">
      <alignment horizontal="left" vertical="center"/>
    </xf>
    <xf numFmtId="0" fontId="0" fillId="0" borderId="0" xfId="0"/>
    <xf numFmtId="0" fontId="18" fillId="0" borderId="0" xfId="0" applyFont="1" applyAlignment="1">
      <alignment vertical="top" wrapText="1"/>
    </xf>
    <xf numFmtId="0" fontId="19" fillId="0" borderId="0" xfId="0" applyFont="1"/>
    <xf numFmtId="0" fontId="13" fillId="0" borderId="0" xfId="0" applyFont="1" applyAlignment="1">
      <alignment horizontal="left" vertical="center"/>
    </xf>
    <xf numFmtId="0" fontId="13" fillId="0" borderId="2" xfId="0" applyFont="1" applyBorder="1" applyAlignment="1">
      <alignment horizontal="center" vertical="center"/>
    </xf>
    <xf numFmtId="0" fontId="15" fillId="0" borderId="0" xfId="0" applyFont="1" applyAlignment="1">
      <alignment horizontal="right"/>
    </xf>
  </cellXfs>
  <cellStyles count="4">
    <cellStyle name="Bad" xfId="1" builtinId="27"/>
    <cellStyle name="Good" xfId="2" builtinId="26"/>
    <cellStyle name="Neutral" xfId="3" builtinId="28"/>
    <cellStyle name="Normal" xfId="0" builtinId="0"/>
  </cellStyles>
  <dxfs count="34">
    <dxf>
      <fill>
        <patternFill>
          <bgColor theme="5" tint="0.59996337778862885"/>
        </patternFill>
      </fill>
    </dxf>
    <dxf>
      <fill>
        <patternFill>
          <bgColor theme="9" tint="0.59996337778862885"/>
        </patternFill>
      </fill>
    </dxf>
    <dxf>
      <font>
        <b/>
        <i/>
      </font>
      <fill>
        <patternFill>
          <bgColor theme="2"/>
        </patternFill>
      </fill>
    </dxf>
    <dxf>
      <font>
        <b/>
        <i val="0"/>
      </font>
      <fill>
        <patternFill>
          <bgColor theme="2"/>
        </patternFill>
      </fill>
    </dxf>
    <dxf>
      <font>
        <b/>
        <i val="0"/>
      </font>
      <fill>
        <patternFill>
          <bgColor theme="2"/>
        </patternFill>
      </fill>
    </dxf>
    <dxf>
      <fill>
        <patternFill>
          <bgColor rgb="FFFFFF00"/>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font>
        <b/>
        <color rgb="FF00B050"/>
      </font>
      <fill>
        <patternFill>
          <bgColor auto="1"/>
        </patternFill>
      </fill>
    </dxf>
    <dxf>
      <font>
        <b/>
        <color rgb="FFFF0000"/>
      </font>
      <fill>
        <patternFill>
          <fgColor auto="1"/>
          <bgColor auto="1"/>
        </patternFill>
      </fill>
    </dxf>
    <dxf>
      <numFmt numFmtId="0" formatCode="General"/>
    </dxf>
    <dxf>
      <numFmt numFmtId="14" formatCode="0.00%"/>
    </dxf>
    <dxf>
      <border outline="0">
        <top style="thin">
          <color rgb="FFBFBFBF"/>
        </top>
      </border>
    </dxf>
    <dxf>
      <border outline="0">
        <bottom style="thin">
          <color rgb="FFBFBFBF"/>
        </bottom>
      </border>
    </dxf>
    <dxf>
      <font>
        <b/>
        <i val="0"/>
        <strike val="0"/>
        <condense val="0"/>
        <extend val="0"/>
        <outline val="0"/>
        <shadow val="0"/>
        <u val="none"/>
        <vertAlign val="baseline"/>
        <sz val="11"/>
        <color auto="1"/>
        <name val="Aptos Narrow"/>
        <family val="2"/>
        <scheme val="none"/>
      </font>
      <alignment horizontal="center" vertical="center" textRotation="0" wrapText="1" indent="0" justifyLastLine="0" shrinkToFit="0" readingOrder="0"/>
      <border diagonalUp="0" diagonalDown="0" outline="0">
        <left style="thin">
          <color rgb="FFBFBFBF"/>
        </left>
        <right style="thin">
          <color rgb="FFBFBFBF"/>
        </right>
        <top/>
        <bottom/>
      </border>
    </dxf>
    <dxf>
      <border outline="0">
        <left style="thin">
          <color rgb="FFBFBFBF"/>
        </left>
      </border>
    </dxf>
    <dxf>
      <fill>
        <patternFill patternType="none">
          <fgColor indexed="64"/>
          <bgColor auto="1"/>
        </patternFill>
      </fill>
      <border outline="0">
        <left style="thin">
          <color rgb="FFBFBFBF"/>
        </left>
      </border>
    </dxf>
    <dxf>
      <fill>
        <patternFill patternType="none">
          <fgColor indexed="64"/>
          <bgColor auto="1"/>
        </patternFill>
      </fill>
      <border outline="0">
        <left style="thin">
          <color rgb="FFBFBFBF"/>
        </left>
        <right style="thin">
          <color rgb="FFBFBFBF"/>
        </right>
      </border>
      <protection locked="0" hidden="0"/>
    </dxf>
    <dxf>
      <fill>
        <patternFill patternType="none">
          <fgColor indexed="64"/>
          <bgColor auto="1"/>
        </patternFill>
      </fill>
      <border outline="0">
        <right style="thin">
          <color rgb="FFBFBFBF"/>
        </right>
      </border>
    </dxf>
    <dxf>
      <border outline="0">
        <top style="thin">
          <color rgb="FFBFBFBF"/>
        </top>
      </border>
    </dxf>
    <dxf>
      <border outline="0">
        <bottom style="thin">
          <color rgb="FFBFBFBF"/>
        </bottom>
      </border>
    </dxf>
    <dxf>
      <font>
        <b/>
        <i val="0"/>
        <strike val="0"/>
        <condense val="0"/>
        <extend val="0"/>
        <outline val="0"/>
        <shadow val="0"/>
        <u val="none"/>
        <vertAlign val="baseline"/>
        <sz val="11"/>
        <color auto="1"/>
        <name val="Aptos Narrow"/>
        <family val="2"/>
        <scheme val="none"/>
      </font>
      <alignment horizontal="center" vertical="center" textRotation="0" wrapText="1" indent="0" justifyLastLine="0" shrinkToFit="0" readingOrder="0"/>
      <border diagonalUp="0" diagonalDown="0" outline="0">
        <left style="thin">
          <color rgb="FFBFBFBF"/>
        </left>
        <right style="thin">
          <color rgb="FFBFBFBF"/>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tracking'!$C$5:$C$16</c:f>
              <c:numCache>
                <c:formatCode>#,##0.0</c:formatCode>
                <c:ptCount val="12"/>
              </c:numCache>
            </c:numRef>
          </c:val>
          <c:extLst>
            <c:ext xmlns:c16="http://schemas.microsoft.com/office/drawing/2014/chart" uri="{C3380CC4-5D6E-409C-BE32-E72D297353CC}">
              <c16:uniqueId val="{00000000-BC24-420C-B8CA-7038B11E73AB}"/>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tracking'!$E$5:$E$16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C24-420C-B8CA-7038B11E73AB}"/>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tracking'!$AI$5:$AI$16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478-48C0-A10A-82F765B21C9F}"/>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tracking'!$AK$5:$AK$16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78-48C0-A10A-82F765B21C9F}"/>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tracking'!$AM$5:$AM$16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531-4075-B40C-B0E0A857048F}"/>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tracking'!$AO$5:$AO$16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1531-4075-B40C-B0E0A857048F}"/>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tracking'!$AQ$5:$AQ$16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5BE-4DA2-B977-5DCAF969DCFC}"/>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tracking'!$AS$16</c:f>
              <c:numCache>
                <c:formatCode>#,##0.0</c:formatCode>
                <c:ptCount val="1"/>
                <c:pt idx="0">
                  <c:v>0</c:v>
                </c:pt>
              </c:numCache>
            </c:numRef>
          </c:val>
          <c:extLst>
            <c:ext xmlns:c16="http://schemas.microsoft.com/office/drawing/2014/chart" uri="{C3380CC4-5D6E-409C-BE32-E72D297353CC}">
              <c16:uniqueId val="{00000001-85BE-4DA2-B977-5DCAF969DCFC}"/>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tracking'!$AU$5:$AU$16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348-4C2F-99BA-E93797A9C538}"/>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tracking'!$AW$5:$AW$16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348-4C2F-99BA-E93797A9C538}"/>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tracking'!$AY$5:$AY$16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9A4-492C-9921-8018C0A47F87}"/>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tracking'!$BA$5:$BA$16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9A4-492C-9921-8018C0A47F87}"/>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tracking'!$BC$5:$BC$16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65B-4D4D-B89E-19E6BEDCD0BD}"/>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tracking'!$BE$5:$BE$16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65B-4D4D-B89E-19E6BEDCD0BD}"/>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tracking'!$BG$5:$BG$16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38E-4D75-91B8-763C70F14F39}"/>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tracking'!$BI$5:$BI$16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38E-4D75-91B8-763C70F14F39}"/>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tracking'!$BK$5:$BK$16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E9A-4006-9B98-91DE88F270C1}"/>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tracking'!$BM$5:$BM$16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E9A-4006-9B98-91DE88F270C1}"/>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tracking'!$BO$5:$BO$16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B13-4CFB-BA23-A8B3D2710A90}"/>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tracking'!$BQ$5:$BQ$16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B13-4CFB-BA23-A8B3D2710A90}"/>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tracking'!$BS$5:$BS$16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313-436B-8337-BF485B3A15A9}"/>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tracking'!$BU$5:$BU$16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313-436B-8337-BF485B3A15A9}"/>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tracking'!$G$5:$G$16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918-49A8-AA90-8875E2A31B87}"/>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tracking'!$I$5:$I$16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918-49A8-AA90-8875E2A31B87}"/>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tracking'!$BW$5:$BW$16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A1D-4CD3-9097-555EC72DFDEA}"/>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tracking'!$BY$5:$BY$16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A1D-4CD3-9097-555EC72DFDEA}"/>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tracking'!$CA$5:$CA$16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061-4939-B654-CA739B4D6877}"/>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tracking'!$CC$5:$CC$16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061-4939-B654-CA739B4D6877}"/>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tracking'!$CE$5:$CE$16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B86-4AAC-BAA3-B4B093315DAE}"/>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tracking'!$CG$5:$CG$16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B86-4AAC-BAA3-B4B093315DAE}"/>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tracking'!$CI$5:$CI$16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DF6-4B4F-8D45-1E754E6AA215}"/>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tracking'!$CK$5:$CK$16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DF6-4B4F-8D45-1E754E6AA215}"/>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tracking'!$CM$5:$CM$16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889-42AA-A364-AB8AB35F6F55}"/>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tracking'!$CO$5:$CO$16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889-42AA-A364-AB8AB35F6F55}"/>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tracking'!$CQ$5:$CQ$16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DA6-49F5-9ACA-15765789DAB7}"/>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tracking'!$CS$5:$CS$16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DA6-49F5-9ACA-15765789DAB7}"/>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tracking'!$CU$5:$CU$16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452-43AD-B88E-A086CD901987}"/>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tracking'!$CW$5:$CW$16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452-43AD-B88E-A086CD901987}"/>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tracking'!$CY$5:$CY$16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CDE-4713-8703-AE7E396BB4AB}"/>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tracking'!$DA$5:$DA$16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CDE-4713-8703-AE7E396BB4AB}"/>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tracking'!$DC$5:$DC$16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CCA-4541-AA52-279761F31CF7}"/>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tracking'!$DE$5:$DE$16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CCA-4541-AA52-279761F31CF7}"/>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tracking'!$DG$5:$DG$16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487-4F91-8D2C-2F218381EC76}"/>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tracking'!$DI$5:$DI$16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487-4F91-8D2C-2F218381EC76}"/>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Annual</a:t>
            </a:r>
            <a:r>
              <a:rPr lang="en-US" baseline="0"/>
              <a:t> solar production: Proposal compared to Actual</a:t>
            </a:r>
            <a:endParaRPr lang="en-US"/>
          </a:p>
        </c:rich>
      </c:tx>
      <c:overlay val="0"/>
      <c:spPr>
        <a:noFill/>
        <a:ln>
          <a:noFill/>
          <a:prstDash val="solid"/>
        </a:ln>
      </c:spPr>
    </c:title>
    <c:autoTitleDeleted val="0"/>
    <c:plotArea>
      <c:layout/>
      <c:barChart>
        <c:barDir val="col"/>
        <c:grouping val="clustered"/>
        <c:varyColors val="0"/>
        <c:ser>
          <c:idx val="0"/>
          <c:order val="0"/>
          <c:tx>
            <c:v>Annual Proposal Outputs (kWh)</c:v>
          </c:tx>
          <c:spPr>
            <a:solidFill>
              <a:schemeClr val="accent1"/>
            </a:solidFill>
            <a:ln>
              <a:noFill/>
              <a:prstDash val="solid"/>
            </a:ln>
          </c:spPr>
          <c:invertIfNegative val="0"/>
          <c:val>
            <c:numRef>
              <c:f>'Solar tracking'!$DT$16:$EW$16</c:f>
              <c:numCache>
                <c:formatCode>#,##0.0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E5E1-4EDD-81F4-313767528DFE}"/>
            </c:ext>
          </c:extLst>
        </c:ser>
        <c:ser>
          <c:idx val="1"/>
          <c:order val="1"/>
          <c:tx>
            <c:v>YTD Proposal Expected (kWh)</c:v>
          </c:tx>
          <c:spPr>
            <a:solidFill>
              <a:srgbClr val="FFC000"/>
            </a:solidFill>
            <a:ln>
              <a:noFill/>
              <a:prstDash val="solid"/>
            </a:ln>
          </c:spPr>
          <c:invertIfNegative val="0"/>
          <c:val>
            <c:numRef>
              <c:f>'Solar tracking'!$DT$18:$EW$18</c:f>
              <c:numCache>
                <c:formatCode>#,##0.0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1-E5E1-4EDD-81F4-313767528DFE}"/>
            </c:ext>
          </c:extLst>
        </c:ser>
        <c:ser>
          <c:idx val="2"/>
          <c:order val="2"/>
          <c:tx>
            <c:v>YTD Actual Outputs (kWh)</c:v>
          </c:tx>
          <c:spPr>
            <a:solidFill>
              <a:srgbClr val="FFFF00"/>
            </a:solidFill>
            <a:ln>
              <a:noFill/>
              <a:prstDash val="solid"/>
            </a:ln>
          </c:spPr>
          <c:invertIfNegative val="0"/>
          <c:val>
            <c:numRef>
              <c:f>'Solar tracking'!$DT$17:$EW$17</c:f>
              <c:numCache>
                <c:formatCode>#,##0.0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E5E1-4EDD-81F4-313767528DFE}"/>
            </c:ext>
          </c:extLst>
        </c:ser>
        <c:dLbls>
          <c:showLegendKey val="0"/>
          <c:showVal val="0"/>
          <c:showCatName val="0"/>
          <c:showSerName val="0"/>
          <c:showPercent val="0"/>
          <c:showBubbleSize val="0"/>
        </c:dLbls>
        <c:gapWidth val="219"/>
        <c:overlap val="-27"/>
        <c:axId val="821187200"/>
        <c:axId val="821186720"/>
      </c:barChart>
      <c:catAx>
        <c:axId val="821187200"/>
        <c:scaling>
          <c:orientation val="minMax"/>
        </c:scaling>
        <c:delete val="0"/>
        <c:axPos val="b"/>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821186720"/>
        <c:crosses val="autoZero"/>
        <c:auto val="1"/>
        <c:lblAlgn val="ctr"/>
        <c:lblOffset val="100"/>
        <c:noMultiLvlLbl val="0"/>
      </c:catAx>
      <c:valAx>
        <c:axId val="821186720"/>
        <c:scaling>
          <c:orientation val="minMax"/>
        </c:scaling>
        <c:delete val="0"/>
        <c:axPos val="l"/>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821187200"/>
        <c:crosses val="autoZero"/>
        <c:crossBetween val="between"/>
      </c:valAx>
    </c:plotArea>
    <c:legend>
      <c:legendPos val="b"/>
      <c:overlay val="0"/>
      <c:spPr>
        <a:noFill/>
        <a:ln>
          <a:noFill/>
          <a:prstDash val="solid"/>
        </a:ln>
      </c:spPr>
      <c:txPr>
        <a:bodyPr rot="0" spcFirstLastPara="1" vertOverflow="ellipsis" vert="horz" wrap="square" anchor="ctr" anchorCtr="1"/>
        <a:lstStyle/>
        <a:p>
          <a:pPr>
            <a:defRPr sz="14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tracking'!$DK$5:$DK$16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978-46FC-9BE1-43D938A0605F}"/>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tracking'!$DM$5:$DM$16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978-46FC-9BE1-43D938A0605F}"/>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tracking'!$DO$5:$DO$16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CBC-4421-80B4-A7739B117A2A}"/>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tracking'!$DQ$5:$DQ$16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CBC-4421-80B4-A7739B117A2A}"/>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 distribution of solar production</a:t>
            </a:r>
          </a:p>
        </c:rich>
      </c:tx>
      <c:overlay val="0"/>
      <c:spPr>
        <a:noFill/>
        <a:ln>
          <a:noFill/>
          <a:prstDash val="solid"/>
        </a:ln>
      </c:spPr>
    </c:title>
    <c:autoTitleDeleted val="0"/>
    <c:plotArea>
      <c:layout/>
      <c:lineChart>
        <c:grouping val="standard"/>
        <c:varyColors val="0"/>
        <c:ser>
          <c:idx val="0"/>
          <c:order val="0"/>
          <c:tx>
            <c:v>Installer</c:v>
          </c:tx>
          <c:spPr>
            <a:ln w="28575" cap="rnd">
              <a:solidFill>
                <a:schemeClr val="accent1"/>
              </a:solidFill>
              <a:prstDash val="solid"/>
              <a:round/>
            </a:ln>
          </c:spPr>
          <c:marker>
            <c:symbol val="none"/>
          </c:marker>
          <c:cat>
            <c:strRef>
              <c:f>'Solar tracking'!$A$71:$A$82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tracking'!$B$71:$B$82</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1DC-46F1-BAD9-E3600CA61EC7}"/>
            </c:ext>
          </c:extLst>
        </c:ser>
        <c:ser>
          <c:idx val="1"/>
          <c:order val="1"/>
          <c:tx>
            <c:v>NASA SW_DWN</c:v>
          </c:tx>
          <c:spPr>
            <a:ln w="28575" cap="rnd">
              <a:solidFill>
                <a:schemeClr val="accent3"/>
              </a:solidFill>
              <a:prstDash val="solid"/>
              <a:round/>
            </a:ln>
          </c:spPr>
          <c:marker>
            <c:symbol val="none"/>
          </c:marker>
          <c:val>
            <c:numRef>
              <c:f>'Solar tracking'!$E$71:$E$82</c:f>
              <c:numCache>
                <c:formatCode>0.00%</c:formatCode>
                <c:ptCount val="12"/>
                <c:pt idx="0">
                  <c:v>2.4714719402029281E-2</c:v>
                </c:pt>
                <c:pt idx="1">
                  <c:v>4.3110255473374111E-2</c:v>
                </c:pt>
                <c:pt idx="2">
                  <c:v>7.6205278741265856E-2</c:v>
                </c:pt>
                <c:pt idx="3">
                  <c:v>0.10511141976971081</c:v>
                </c:pt>
                <c:pt idx="4">
                  <c:v>0.13178278413026831</c:v>
                </c:pt>
                <c:pt idx="5">
                  <c:v>0.1361689154289796</c:v>
                </c:pt>
                <c:pt idx="6">
                  <c:v>0.15978266699551491</c:v>
                </c:pt>
                <c:pt idx="7">
                  <c:v>0.1333409383682822</c:v>
                </c:pt>
                <c:pt idx="8">
                  <c:v>9.1015316775031954E-2</c:v>
                </c:pt>
                <c:pt idx="9">
                  <c:v>5.4681163248694833E-2</c:v>
                </c:pt>
                <c:pt idx="10">
                  <c:v>2.538620651980918E-2</c:v>
                </c:pt>
                <c:pt idx="11">
                  <c:v>1.8700335147039011E-2</c:v>
                </c:pt>
              </c:numCache>
            </c:numRef>
          </c:val>
          <c:smooth val="0"/>
          <c:extLst>
            <c:ext xmlns:c16="http://schemas.microsoft.com/office/drawing/2014/chart" uri="{C3380CC4-5D6E-409C-BE32-E72D297353CC}">
              <c16:uniqueId val="{00000001-51DC-46F1-BAD9-E3600CA61EC7}"/>
            </c:ext>
          </c:extLst>
        </c:ser>
        <c:ser>
          <c:idx val="2"/>
          <c:order val="2"/>
          <c:tx>
            <c:v>CWEEDS GHI</c:v>
          </c:tx>
          <c:spPr>
            <a:ln w="28575" cap="rnd">
              <a:solidFill>
                <a:schemeClr val="accent4"/>
              </a:solidFill>
              <a:prstDash val="dash"/>
              <a:round/>
            </a:ln>
          </c:spPr>
          <c:marker>
            <c:symbol val="none"/>
          </c:marker>
          <c:val>
            <c:numRef>
              <c:f>'Solar tracking'!$H$71:$H$81</c:f>
              <c:numCache>
                <c:formatCode>0.00%</c:formatCode>
                <c:ptCount val="11"/>
                <c:pt idx="0">
                  <c:v>2.378469612556014E-2</c:v>
                </c:pt>
                <c:pt idx="1">
                  <c:v>4.0495155675175823E-2</c:v>
                </c:pt>
                <c:pt idx="2">
                  <c:v>7.2790168282172718E-2</c:v>
                </c:pt>
                <c:pt idx="3">
                  <c:v>0.10913210706446889</c:v>
                </c:pt>
                <c:pt idx="4">
                  <c:v>0.13945185633123541</c:v>
                </c:pt>
                <c:pt idx="5">
                  <c:v>0.141210662665715</c:v>
                </c:pt>
                <c:pt idx="6">
                  <c:v>0.15706869898181311</c:v>
                </c:pt>
                <c:pt idx="7">
                  <c:v>0.13238789427622299</c:v>
                </c:pt>
                <c:pt idx="8">
                  <c:v>8.9721524708242462E-2</c:v>
                </c:pt>
                <c:pt idx="9">
                  <c:v>5.0760370978986377E-2</c:v>
                </c:pt>
                <c:pt idx="10">
                  <c:v>2.4546171216277769E-2</c:v>
                </c:pt>
              </c:numCache>
            </c:numRef>
          </c:val>
          <c:smooth val="0"/>
          <c:extLst>
            <c:ext xmlns:c16="http://schemas.microsoft.com/office/drawing/2014/chart" uri="{C3380CC4-5D6E-409C-BE32-E72D297353CC}">
              <c16:uniqueId val="{00000002-51DC-46F1-BAD9-E3600CA61EC7}"/>
            </c:ext>
          </c:extLst>
        </c:ser>
        <c:dLbls>
          <c:showLegendKey val="0"/>
          <c:showVal val="0"/>
          <c:showCatName val="0"/>
          <c:showSerName val="0"/>
          <c:showPercent val="0"/>
          <c:showBubbleSize val="0"/>
        </c:dLbls>
        <c:smooth val="0"/>
        <c:axId val="1288086656"/>
        <c:axId val="1288085216"/>
      </c:lineChart>
      <c:catAx>
        <c:axId val="1288086656"/>
        <c:scaling>
          <c:orientation val="minMax"/>
        </c:scaling>
        <c:delete val="0"/>
        <c:axPos val="b"/>
        <c:numFmt formatCode="0.00%" sourceLinked="0"/>
        <c:majorTickMark val="out"/>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1288085216"/>
        <c:crosses val="autoZero"/>
        <c:auto val="1"/>
        <c:lblAlgn val="ctr"/>
        <c:lblOffset val="100"/>
        <c:noMultiLvlLbl val="0"/>
      </c:catAx>
      <c:valAx>
        <c:axId val="1288085216"/>
        <c:scaling>
          <c:orientation val="minMax"/>
        </c:scaling>
        <c:delete val="0"/>
        <c:axPos val="l"/>
        <c:majorGridlines>
          <c:spPr>
            <a:ln w="9525" cap="flat" cmpd="sng" algn="ctr">
              <a:solidFill>
                <a:schemeClr val="tx1">
                  <a:lumMod val="15000"/>
                  <a:lumOff val="85000"/>
                </a:schemeClr>
              </a:solidFill>
              <a:prstDash val="solid"/>
              <a:round/>
            </a:ln>
          </c:spPr>
        </c:majorGridlines>
        <c:numFmt formatCode="0.00%" sourceLinked="1"/>
        <c:majorTickMark val="out"/>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1288086656"/>
        <c:crosses val="autoZero"/>
        <c:crossBetween val="between"/>
      </c:valAx>
    </c:plotArea>
    <c:legend>
      <c:legendPos val="b"/>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Cumulative distribution of solar production</a:t>
            </a:r>
          </a:p>
        </c:rich>
      </c:tx>
      <c:overlay val="0"/>
      <c:spPr>
        <a:noFill/>
        <a:ln>
          <a:noFill/>
          <a:prstDash val="solid"/>
        </a:ln>
      </c:spPr>
    </c:title>
    <c:autoTitleDeleted val="0"/>
    <c:plotArea>
      <c:layout>
        <c:manualLayout>
          <c:layoutTarget val="inner"/>
          <c:xMode val="edge"/>
          <c:yMode val="edge"/>
          <c:x val="8.0786750715142033E-2"/>
          <c:y val="0.1043997022109661"/>
          <c:w val="0.91921324928485793"/>
          <c:h val="0.76613964036145155"/>
        </c:manualLayout>
      </c:layout>
      <c:lineChart>
        <c:grouping val="standard"/>
        <c:varyColors val="0"/>
        <c:ser>
          <c:idx val="0"/>
          <c:order val="0"/>
          <c:tx>
            <c:v>Installer</c:v>
          </c:tx>
          <c:spPr>
            <a:ln w="28575" cap="rnd">
              <a:solidFill>
                <a:schemeClr val="accent1"/>
              </a:solidFill>
              <a:prstDash val="solid"/>
              <a:round/>
            </a:ln>
          </c:spPr>
          <c:marker>
            <c:symbol val="none"/>
          </c:marker>
          <c:cat>
            <c:strRef>
              <c:f>'Solar tracking'!$A$71:$A$82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tracking'!$C$71:$C$82</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47F-4505-8590-E3FBA8178741}"/>
            </c:ext>
          </c:extLst>
        </c:ser>
        <c:ser>
          <c:idx val="1"/>
          <c:order val="1"/>
          <c:tx>
            <c:v>NASA SW_DWN</c:v>
          </c:tx>
          <c:spPr>
            <a:ln w="28575" cap="rnd">
              <a:solidFill>
                <a:schemeClr val="accent3"/>
              </a:solidFill>
              <a:prstDash val="solid"/>
              <a:round/>
            </a:ln>
          </c:spPr>
          <c:marker>
            <c:symbol val="none"/>
          </c:marker>
          <c:val>
            <c:numRef>
              <c:f>'Solar tracking'!$F$71:$F$82</c:f>
              <c:numCache>
                <c:formatCode>0.00%</c:formatCode>
                <c:ptCount val="12"/>
                <c:pt idx="0">
                  <c:v>2.4714719402029281E-2</c:v>
                </c:pt>
                <c:pt idx="1">
                  <c:v>6.7824974875403399E-2</c:v>
                </c:pt>
                <c:pt idx="2">
                  <c:v>0.14403025361666927</c:v>
                </c:pt>
                <c:pt idx="3">
                  <c:v>0.24914167338638007</c:v>
                </c:pt>
                <c:pt idx="4">
                  <c:v>0.38092445751664838</c:v>
                </c:pt>
                <c:pt idx="5">
                  <c:v>0.51709337294562796</c:v>
                </c:pt>
                <c:pt idx="6">
                  <c:v>0.67687603994114287</c:v>
                </c:pt>
                <c:pt idx="7">
                  <c:v>0.81021697830942507</c:v>
                </c:pt>
                <c:pt idx="8">
                  <c:v>0.90123229508445701</c:v>
                </c:pt>
                <c:pt idx="9">
                  <c:v>0.95591345833315189</c:v>
                </c:pt>
                <c:pt idx="10">
                  <c:v>0.98129966485296105</c:v>
                </c:pt>
                <c:pt idx="11">
                  <c:v>1</c:v>
                </c:pt>
              </c:numCache>
            </c:numRef>
          </c:val>
          <c:smooth val="0"/>
          <c:extLst>
            <c:ext xmlns:c16="http://schemas.microsoft.com/office/drawing/2014/chart" uri="{C3380CC4-5D6E-409C-BE32-E72D297353CC}">
              <c16:uniqueId val="{00000001-447F-4505-8590-E3FBA8178741}"/>
            </c:ext>
          </c:extLst>
        </c:ser>
        <c:ser>
          <c:idx val="2"/>
          <c:order val="2"/>
          <c:tx>
            <c:v>CWEEDS GHI</c:v>
          </c:tx>
          <c:spPr>
            <a:ln w="28575" cap="rnd">
              <a:solidFill>
                <a:schemeClr val="accent4"/>
              </a:solidFill>
              <a:prstDash val="solid"/>
              <a:round/>
            </a:ln>
          </c:spPr>
          <c:marker>
            <c:symbol val="none"/>
          </c:marker>
          <c:val>
            <c:numRef>
              <c:f>'Solar tracking'!$I$71:$I$82</c:f>
              <c:numCache>
                <c:formatCode>0.00%</c:formatCode>
                <c:ptCount val="12"/>
                <c:pt idx="0">
                  <c:v>2.378469612556014E-2</c:v>
                </c:pt>
                <c:pt idx="1">
                  <c:v>6.4279851800735963E-2</c:v>
                </c:pt>
                <c:pt idx="2">
                  <c:v>0.13707002008290869</c:v>
                </c:pt>
                <c:pt idx="3">
                  <c:v>0.2462021271473776</c:v>
                </c:pt>
                <c:pt idx="4">
                  <c:v>0.38565398347861302</c:v>
                </c:pt>
                <c:pt idx="5">
                  <c:v>0.52686464614432804</c:v>
                </c:pt>
                <c:pt idx="6">
                  <c:v>0.68393334512614112</c:v>
                </c:pt>
                <c:pt idx="7">
                  <c:v>0.81632123940236412</c:v>
                </c:pt>
                <c:pt idx="8">
                  <c:v>0.90604276411060658</c:v>
                </c:pt>
                <c:pt idx="9">
                  <c:v>0.95680313508959292</c:v>
                </c:pt>
                <c:pt idx="10">
                  <c:v>0.98134930630587069</c:v>
                </c:pt>
                <c:pt idx="11">
                  <c:v>1</c:v>
                </c:pt>
              </c:numCache>
            </c:numRef>
          </c:val>
          <c:smooth val="0"/>
          <c:extLst>
            <c:ext xmlns:c16="http://schemas.microsoft.com/office/drawing/2014/chart" uri="{C3380CC4-5D6E-409C-BE32-E72D297353CC}">
              <c16:uniqueId val="{00000002-447F-4505-8590-E3FBA8178741}"/>
            </c:ext>
          </c:extLst>
        </c:ser>
        <c:dLbls>
          <c:showLegendKey val="0"/>
          <c:showVal val="0"/>
          <c:showCatName val="0"/>
          <c:showSerName val="0"/>
          <c:showPercent val="0"/>
          <c:showBubbleSize val="0"/>
        </c:dLbls>
        <c:smooth val="0"/>
        <c:axId val="1288086656"/>
        <c:axId val="1288085216"/>
      </c:lineChart>
      <c:catAx>
        <c:axId val="1288086656"/>
        <c:scaling>
          <c:orientation val="minMax"/>
        </c:scaling>
        <c:delete val="0"/>
        <c:axPos val="b"/>
        <c:numFmt formatCode="0.00%" sourceLinked="0"/>
        <c:majorTickMark val="out"/>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1288085216"/>
        <c:crosses val="autoZero"/>
        <c:auto val="1"/>
        <c:lblAlgn val="ctr"/>
        <c:lblOffset val="100"/>
        <c:noMultiLvlLbl val="0"/>
      </c:catAx>
      <c:valAx>
        <c:axId val="1288085216"/>
        <c:scaling>
          <c:orientation val="minMax"/>
        </c:scaling>
        <c:delete val="0"/>
        <c:axPos val="l"/>
        <c:majorGridlines>
          <c:spPr>
            <a:ln w="9525" cap="flat" cmpd="sng" algn="ctr">
              <a:solidFill>
                <a:schemeClr val="tx1">
                  <a:lumMod val="15000"/>
                  <a:lumOff val="85000"/>
                </a:schemeClr>
              </a:solidFill>
              <a:prstDash val="solid"/>
              <a:round/>
            </a:ln>
          </c:spPr>
        </c:majorGridlines>
        <c:numFmt formatCode="0.00%" sourceLinked="1"/>
        <c:majorTickMark val="out"/>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1288086656"/>
        <c:crosses val="autoZero"/>
        <c:crossBetween val="between"/>
      </c:valAx>
    </c:plotArea>
    <c:legend>
      <c:legendPos val="b"/>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tracking'!$K$5:$K$16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A8F-4204-A80A-08C9FC049A29}"/>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tracking'!$M$5:$M$16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A8F-4204-A80A-08C9FC049A29}"/>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tracking'!$O$5:$O$16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31D-4E9E-AA3E-18EC98539121}"/>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tracking'!$Q$5:$Q$16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31D-4E9E-AA3E-18EC98539121}"/>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tracking'!$S$5:$S$16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F17-41F1-B0F8-7390249079EF}"/>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tracking'!$U$5:$U$16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F17-41F1-B0F8-7390249079EF}"/>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tracking'!$W$5:$W$16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6B0-4B79-837E-6DE3ED0858DC}"/>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tracking'!$Y$5:$Y$16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76B0-4B79-837E-6DE3ED0858DC}"/>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tracking'!$AA$5:$AA$16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B32-460A-9AA7-49320DE7E8DB}"/>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tracking'!$AC$5:$AC$16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B32-460A-9AA7-49320DE7E8DB}"/>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rot="0" spcFirstLastPara="1" vertOverflow="ellipsis" vert="horz" wrap="square" anchor="ctr" anchorCtr="1"/>
          <a:lstStyle/>
          <a:p>
            <a:pPr>
              <a:defRPr sz="1400" b="0" i="0" strike="noStrike" kern="1200" spc="0" baseline="0">
                <a:solidFill>
                  <a:schemeClr val="tx1">
                    <a:lumMod val="65000"/>
                    <a:lumOff val="35000"/>
                  </a:schemeClr>
                </a:solidFill>
                <a:latin typeface="+mn-lt"/>
                <a:ea typeface="+mn-ea"/>
                <a:cs typeface="+mn-cs"/>
              </a:defRPr>
            </a:pPr>
            <a:r>
              <a:rPr lang="en-US"/>
              <a:t>Monthly</a:t>
            </a:r>
            <a:r>
              <a:rPr lang="en-US" baseline="0"/>
              <a:t> outputs (kWh)</a:t>
            </a:r>
            <a:endParaRPr lang="en-US"/>
          </a:p>
        </c:rich>
      </c:tx>
      <c:overlay val="0"/>
      <c:spPr>
        <a:noFill/>
        <a:ln>
          <a:noFill/>
          <a:prstDash val="solid"/>
        </a:ln>
      </c:spPr>
    </c:title>
    <c:autoTitleDeleted val="0"/>
    <c:plotArea>
      <c:layout>
        <c:manualLayout>
          <c:layoutTarget val="inner"/>
          <c:xMode val="edge"/>
          <c:yMode val="edge"/>
          <c:x val="0.18619754809129871"/>
          <c:y val="0.1935209430182174"/>
          <c:w val="0.68886574304794179"/>
          <c:h val="0.72827121092112013"/>
        </c:manualLayout>
      </c:layout>
      <c:barChart>
        <c:barDir val="bar"/>
        <c:grouping val="clustered"/>
        <c:varyColors val="0"/>
        <c:ser>
          <c:idx val="0"/>
          <c:order val="0"/>
          <c:tx>
            <c:v>Proposal output</c:v>
          </c:tx>
          <c:spPr>
            <a:solidFill>
              <a:schemeClr val="accent1"/>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tracking'!$AE$5:$AE$16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729-4F0C-9EF8-44E2D5E39AEC}"/>
            </c:ext>
          </c:extLst>
        </c:ser>
        <c:ser>
          <c:idx val="1"/>
          <c:order val="1"/>
          <c:tx>
            <c:v>Actual output</c:v>
          </c:tx>
          <c:spPr>
            <a:solidFill>
              <a:schemeClr val="accent2"/>
            </a:solidFill>
            <a:ln>
              <a:noFill/>
              <a:prstDash val="solid"/>
            </a:ln>
          </c:spPr>
          <c:invertIfNegative val="0"/>
          <c:cat>
            <c:strRef>
              <c:f>'Solar tracking'!$A$5:$A$16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'Solar tracking'!$AG$5:$AG$16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729-4F0C-9EF8-44E2D5E39AEC}"/>
            </c:ext>
          </c:extLst>
        </c:ser>
        <c:dLbls>
          <c:showLegendKey val="0"/>
          <c:showVal val="0"/>
          <c:showCatName val="0"/>
          <c:showSerName val="0"/>
          <c:showPercent val="0"/>
          <c:showBubbleSize val="0"/>
        </c:dLbls>
        <c:gapWidth val="150"/>
        <c:axId val="595466304"/>
        <c:axId val="595464864"/>
      </c:barChart>
      <c:catAx>
        <c:axId val="595466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4864"/>
        <c:crosses val="autoZero"/>
        <c:auto val="1"/>
        <c:lblAlgn val="ctr"/>
        <c:lblOffset val="100"/>
        <c:noMultiLvlLbl val="0"/>
      </c:catAx>
      <c:valAx>
        <c:axId val="595464864"/>
        <c:scaling>
          <c:orientation val="minMax"/>
        </c:scaling>
        <c:delete val="0"/>
        <c:axPos val="b"/>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595466304"/>
        <c:crosses val="autoZero"/>
        <c:crossBetween val="between"/>
      </c:valAx>
    </c:plotArea>
    <c:legend>
      <c:legendPos val="t"/>
      <c:overlay val="0"/>
      <c:spPr>
        <a:noFill/>
        <a:ln>
          <a:noFill/>
          <a:prstDash val="solid"/>
        </a:ln>
      </c:spPr>
      <c:txPr>
        <a:bodyPr rot="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1"/>
  </c:chart>
  <c:spPr>
    <a:solidFill>
      <a:schemeClr val="bg1"/>
    </a:solidFill>
    <a:ln w="9525" cap="flat" cmpd="sng" algn="ctr">
      <a:solidFill>
        <a:schemeClr val="tx1">
          <a:lumMod val="15000"/>
          <a:lumOff val="85000"/>
        </a:schemeClr>
      </a:solidFill>
      <a:prstDash val="solid"/>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8"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2</xdr:col>
      <xdr:colOff>5080</xdr:colOff>
      <xdr:row>19</xdr:row>
      <xdr:rowOff>10160</xdr:rowOff>
    </xdr:from>
    <xdr:to>
      <xdr:col>5</xdr:col>
      <xdr:colOff>655320</xdr:colOff>
      <xdr:row>40</xdr:row>
      <xdr:rowOff>142240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19</xdr:row>
      <xdr:rowOff>0</xdr:rowOff>
    </xdr:from>
    <xdr:to>
      <xdr:col>9</xdr:col>
      <xdr:colOff>650240</xdr:colOff>
      <xdr:row>40</xdr:row>
      <xdr:rowOff>132080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51162</xdr:colOff>
      <xdr:row>43</xdr:row>
      <xdr:rowOff>160383</xdr:rowOff>
    </xdr:from>
    <xdr:to>
      <xdr:col>19</xdr:col>
      <xdr:colOff>346363</xdr:colOff>
      <xdr:row>64</xdr:row>
      <xdr:rowOff>34636</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19</xdr:row>
      <xdr:rowOff>0</xdr:rowOff>
    </xdr:from>
    <xdr:to>
      <xdr:col>13</xdr:col>
      <xdr:colOff>650240</xdr:colOff>
      <xdr:row>40</xdr:row>
      <xdr:rowOff>132080</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0</xdr:colOff>
      <xdr:row>19</xdr:row>
      <xdr:rowOff>0</xdr:rowOff>
    </xdr:from>
    <xdr:to>
      <xdr:col>17</xdr:col>
      <xdr:colOff>650240</xdr:colOff>
      <xdr:row>40</xdr:row>
      <xdr:rowOff>132080</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0</xdr:colOff>
      <xdr:row>19</xdr:row>
      <xdr:rowOff>0</xdr:rowOff>
    </xdr:from>
    <xdr:to>
      <xdr:col>21</xdr:col>
      <xdr:colOff>650240</xdr:colOff>
      <xdr:row>40</xdr:row>
      <xdr:rowOff>132080</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19</xdr:row>
      <xdr:rowOff>0</xdr:rowOff>
    </xdr:from>
    <xdr:to>
      <xdr:col>25</xdr:col>
      <xdr:colOff>650240</xdr:colOff>
      <xdr:row>40</xdr:row>
      <xdr:rowOff>132080</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26</xdr:col>
      <xdr:colOff>0</xdr:colOff>
      <xdr:row>19</xdr:row>
      <xdr:rowOff>0</xdr:rowOff>
    </xdr:from>
    <xdr:to>
      <xdr:col>29</xdr:col>
      <xdr:colOff>650240</xdr:colOff>
      <xdr:row>40</xdr:row>
      <xdr:rowOff>132080</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30</xdr:col>
      <xdr:colOff>0</xdr:colOff>
      <xdr:row>19</xdr:row>
      <xdr:rowOff>0</xdr:rowOff>
    </xdr:from>
    <xdr:to>
      <xdr:col>33</xdr:col>
      <xdr:colOff>650240</xdr:colOff>
      <xdr:row>40</xdr:row>
      <xdr:rowOff>132080</xdr:rowOff>
    </xdr:to>
    <xdr:graphicFrame macro="">
      <xdr:nvGraphicFramePr>
        <xdr:cNvPr id="10" name="Chart 9">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34</xdr:col>
      <xdr:colOff>0</xdr:colOff>
      <xdr:row>19</xdr:row>
      <xdr:rowOff>0</xdr:rowOff>
    </xdr:from>
    <xdr:to>
      <xdr:col>37</xdr:col>
      <xdr:colOff>650240</xdr:colOff>
      <xdr:row>40</xdr:row>
      <xdr:rowOff>132080</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38</xdr:col>
      <xdr:colOff>0</xdr:colOff>
      <xdr:row>19</xdr:row>
      <xdr:rowOff>0</xdr:rowOff>
    </xdr:from>
    <xdr:to>
      <xdr:col>41</xdr:col>
      <xdr:colOff>650240</xdr:colOff>
      <xdr:row>40</xdr:row>
      <xdr:rowOff>132080</xdr:rowOff>
    </xdr:to>
    <xdr:graphicFrame macro="">
      <xdr:nvGraphicFramePr>
        <xdr:cNvPr id="12" name="Chart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42</xdr:col>
      <xdr:colOff>0</xdr:colOff>
      <xdr:row>19</xdr:row>
      <xdr:rowOff>0</xdr:rowOff>
    </xdr:from>
    <xdr:to>
      <xdr:col>45</xdr:col>
      <xdr:colOff>650240</xdr:colOff>
      <xdr:row>40</xdr:row>
      <xdr:rowOff>132080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46</xdr:col>
      <xdr:colOff>0</xdr:colOff>
      <xdr:row>19</xdr:row>
      <xdr:rowOff>0</xdr:rowOff>
    </xdr:from>
    <xdr:to>
      <xdr:col>49</xdr:col>
      <xdr:colOff>650240</xdr:colOff>
      <xdr:row>40</xdr:row>
      <xdr:rowOff>132080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50</xdr:col>
      <xdr:colOff>0</xdr:colOff>
      <xdr:row>19</xdr:row>
      <xdr:rowOff>0</xdr:rowOff>
    </xdr:from>
    <xdr:to>
      <xdr:col>53</xdr:col>
      <xdr:colOff>650240</xdr:colOff>
      <xdr:row>40</xdr:row>
      <xdr:rowOff>132080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54</xdr:col>
      <xdr:colOff>0</xdr:colOff>
      <xdr:row>19</xdr:row>
      <xdr:rowOff>0</xdr:rowOff>
    </xdr:from>
    <xdr:to>
      <xdr:col>57</xdr:col>
      <xdr:colOff>650240</xdr:colOff>
      <xdr:row>40</xdr:row>
      <xdr:rowOff>132080</xdr:rowOff>
    </xdr:to>
    <xdr:graphicFrame macro="">
      <xdr:nvGraphicFramePr>
        <xdr:cNvPr id="16" name="Chart 15">
          <a:extLst>
            <a:ext uri="{FF2B5EF4-FFF2-40B4-BE49-F238E27FC236}">
              <a16:creationId xmlns:a16="http://schemas.microsoft.com/office/drawing/2014/main" id="{00000000-0008-0000-00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58</xdr:col>
      <xdr:colOff>0</xdr:colOff>
      <xdr:row>19</xdr:row>
      <xdr:rowOff>0</xdr:rowOff>
    </xdr:from>
    <xdr:to>
      <xdr:col>61</xdr:col>
      <xdr:colOff>650240</xdr:colOff>
      <xdr:row>40</xdr:row>
      <xdr:rowOff>132080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62</xdr:col>
      <xdr:colOff>0</xdr:colOff>
      <xdr:row>19</xdr:row>
      <xdr:rowOff>0</xdr:rowOff>
    </xdr:from>
    <xdr:to>
      <xdr:col>65</xdr:col>
      <xdr:colOff>650240</xdr:colOff>
      <xdr:row>40</xdr:row>
      <xdr:rowOff>132080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66</xdr:col>
      <xdr:colOff>0</xdr:colOff>
      <xdr:row>19</xdr:row>
      <xdr:rowOff>0</xdr:rowOff>
    </xdr:from>
    <xdr:to>
      <xdr:col>69</xdr:col>
      <xdr:colOff>650240</xdr:colOff>
      <xdr:row>40</xdr:row>
      <xdr:rowOff>132080</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70</xdr:col>
      <xdr:colOff>0</xdr:colOff>
      <xdr:row>19</xdr:row>
      <xdr:rowOff>0</xdr:rowOff>
    </xdr:from>
    <xdr:to>
      <xdr:col>73</xdr:col>
      <xdr:colOff>650240</xdr:colOff>
      <xdr:row>40</xdr:row>
      <xdr:rowOff>132080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74</xdr:col>
      <xdr:colOff>0</xdr:colOff>
      <xdr:row>19</xdr:row>
      <xdr:rowOff>0</xdr:rowOff>
    </xdr:from>
    <xdr:to>
      <xdr:col>77</xdr:col>
      <xdr:colOff>650240</xdr:colOff>
      <xdr:row>40</xdr:row>
      <xdr:rowOff>132080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78</xdr:col>
      <xdr:colOff>0</xdr:colOff>
      <xdr:row>19</xdr:row>
      <xdr:rowOff>0</xdr:rowOff>
    </xdr:from>
    <xdr:to>
      <xdr:col>81</xdr:col>
      <xdr:colOff>650240</xdr:colOff>
      <xdr:row>40</xdr:row>
      <xdr:rowOff>132080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82</xdr:col>
      <xdr:colOff>0</xdr:colOff>
      <xdr:row>19</xdr:row>
      <xdr:rowOff>0</xdr:rowOff>
    </xdr:from>
    <xdr:to>
      <xdr:col>85</xdr:col>
      <xdr:colOff>650240</xdr:colOff>
      <xdr:row>40</xdr:row>
      <xdr:rowOff>132080</xdr:rowOff>
    </xdr:to>
    <xdr:graphicFrame macro="">
      <xdr:nvGraphicFramePr>
        <xdr:cNvPr id="23" name="Chart 22">
          <a:extLst>
            <a:ext uri="{FF2B5EF4-FFF2-40B4-BE49-F238E27FC236}">
              <a16:creationId xmlns:a16="http://schemas.microsoft.com/office/drawing/2014/main" id="{00000000-0008-0000-00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86</xdr:col>
      <xdr:colOff>0</xdr:colOff>
      <xdr:row>19</xdr:row>
      <xdr:rowOff>0</xdr:rowOff>
    </xdr:from>
    <xdr:to>
      <xdr:col>89</xdr:col>
      <xdr:colOff>650240</xdr:colOff>
      <xdr:row>40</xdr:row>
      <xdr:rowOff>132080</xdr:rowOff>
    </xdr:to>
    <xdr:graphicFrame macro="">
      <xdr:nvGraphicFramePr>
        <xdr:cNvPr id="24" name="Chart 23">
          <a:extLst>
            <a:ext uri="{FF2B5EF4-FFF2-40B4-BE49-F238E27FC236}">
              <a16:creationId xmlns:a16="http://schemas.microsoft.com/office/drawing/2014/main" id="{00000000-0008-0000-00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90</xdr:col>
      <xdr:colOff>0</xdr:colOff>
      <xdr:row>19</xdr:row>
      <xdr:rowOff>0</xdr:rowOff>
    </xdr:from>
    <xdr:to>
      <xdr:col>93</xdr:col>
      <xdr:colOff>650240</xdr:colOff>
      <xdr:row>40</xdr:row>
      <xdr:rowOff>132080</xdr:rowOff>
    </xdr:to>
    <xdr:graphicFrame macro="">
      <xdr:nvGraphicFramePr>
        <xdr:cNvPr id="25" name="Chart 24">
          <a:extLst>
            <a:ext uri="{FF2B5EF4-FFF2-40B4-BE49-F238E27FC236}">
              <a16:creationId xmlns:a16="http://schemas.microsoft.com/office/drawing/2014/main" id="{00000000-0008-0000-00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94</xdr:col>
      <xdr:colOff>0</xdr:colOff>
      <xdr:row>19</xdr:row>
      <xdr:rowOff>0</xdr:rowOff>
    </xdr:from>
    <xdr:to>
      <xdr:col>97</xdr:col>
      <xdr:colOff>650240</xdr:colOff>
      <xdr:row>40</xdr:row>
      <xdr:rowOff>132080</xdr:rowOff>
    </xdr:to>
    <xdr:graphicFrame macro="">
      <xdr:nvGraphicFramePr>
        <xdr:cNvPr id="26" name="Chart 25">
          <a:extLst>
            <a:ext uri="{FF2B5EF4-FFF2-40B4-BE49-F238E27FC236}">
              <a16:creationId xmlns:a16="http://schemas.microsoft.com/office/drawing/2014/main" id="{00000000-0008-0000-0000-00001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98</xdr:col>
      <xdr:colOff>0</xdr:colOff>
      <xdr:row>19</xdr:row>
      <xdr:rowOff>0</xdr:rowOff>
    </xdr:from>
    <xdr:to>
      <xdr:col>101</xdr:col>
      <xdr:colOff>650240</xdr:colOff>
      <xdr:row>40</xdr:row>
      <xdr:rowOff>132080</xdr:rowOff>
    </xdr:to>
    <xdr:graphicFrame macro="">
      <xdr:nvGraphicFramePr>
        <xdr:cNvPr id="27" name="Chart 26">
          <a:extLst>
            <a:ext uri="{FF2B5EF4-FFF2-40B4-BE49-F238E27FC236}">
              <a16:creationId xmlns:a16="http://schemas.microsoft.com/office/drawing/2014/main" id="{00000000-0008-0000-0000-00001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102</xdr:col>
      <xdr:colOff>0</xdr:colOff>
      <xdr:row>19</xdr:row>
      <xdr:rowOff>0</xdr:rowOff>
    </xdr:from>
    <xdr:to>
      <xdr:col>105</xdr:col>
      <xdr:colOff>650240</xdr:colOff>
      <xdr:row>40</xdr:row>
      <xdr:rowOff>132080</xdr:rowOff>
    </xdr:to>
    <xdr:graphicFrame macro="">
      <xdr:nvGraphicFramePr>
        <xdr:cNvPr id="28" name="Chart 27">
          <a:extLst>
            <a:ext uri="{FF2B5EF4-FFF2-40B4-BE49-F238E27FC236}">
              <a16:creationId xmlns:a16="http://schemas.microsoft.com/office/drawing/2014/main" id="{00000000-0008-0000-0000-00001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106</xdr:col>
      <xdr:colOff>0</xdr:colOff>
      <xdr:row>19</xdr:row>
      <xdr:rowOff>0</xdr:rowOff>
    </xdr:from>
    <xdr:to>
      <xdr:col>109</xdr:col>
      <xdr:colOff>650240</xdr:colOff>
      <xdr:row>40</xdr:row>
      <xdr:rowOff>132080</xdr:rowOff>
    </xdr:to>
    <xdr:graphicFrame macro="">
      <xdr:nvGraphicFramePr>
        <xdr:cNvPr id="29" name="Chart 28">
          <a:extLst>
            <a:ext uri="{FF2B5EF4-FFF2-40B4-BE49-F238E27FC236}">
              <a16:creationId xmlns:a16="http://schemas.microsoft.com/office/drawing/2014/main" id="{00000000-0008-0000-0000-00001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110</xdr:col>
      <xdr:colOff>0</xdr:colOff>
      <xdr:row>19</xdr:row>
      <xdr:rowOff>0</xdr:rowOff>
    </xdr:from>
    <xdr:to>
      <xdr:col>113</xdr:col>
      <xdr:colOff>650240</xdr:colOff>
      <xdr:row>40</xdr:row>
      <xdr:rowOff>132080</xdr:rowOff>
    </xdr:to>
    <xdr:graphicFrame macro="">
      <xdr:nvGraphicFramePr>
        <xdr:cNvPr id="30" name="Chart 29">
          <a:extLst>
            <a:ext uri="{FF2B5EF4-FFF2-40B4-BE49-F238E27FC236}">
              <a16:creationId xmlns:a16="http://schemas.microsoft.com/office/drawing/2014/main" id="{00000000-0008-0000-00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114</xdr:col>
      <xdr:colOff>0</xdr:colOff>
      <xdr:row>19</xdr:row>
      <xdr:rowOff>0</xdr:rowOff>
    </xdr:from>
    <xdr:to>
      <xdr:col>117</xdr:col>
      <xdr:colOff>650240</xdr:colOff>
      <xdr:row>40</xdr:row>
      <xdr:rowOff>132080</xdr:rowOff>
    </xdr:to>
    <xdr:graphicFrame macro="">
      <xdr:nvGraphicFramePr>
        <xdr:cNvPr id="31" name="Chart 30">
          <a:extLst>
            <a:ext uri="{FF2B5EF4-FFF2-40B4-BE49-F238E27FC236}">
              <a16:creationId xmlns:a16="http://schemas.microsoft.com/office/drawing/2014/main" id="{00000000-0008-0000-00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118</xdr:col>
      <xdr:colOff>0</xdr:colOff>
      <xdr:row>19</xdr:row>
      <xdr:rowOff>0</xdr:rowOff>
    </xdr:from>
    <xdr:to>
      <xdr:col>121</xdr:col>
      <xdr:colOff>650240</xdr:colOff>
      <xdr:row>40</xdr:row>
      <xdr:rowOff>132080</xdr:rowOff>
    </xdr:to>
    <xdr:graphicFrame macro="">
      <xdr:nvGraphicFramePr>
        <xdr:cNvPr id="32" name="Chart 31">
          <a:extLst>
            <a:ext uri="{FF2B5EF4-FFF2-40B4-BE49-F238E27FC236}">
              <a16:creationId xmlns:a16="http://schemas.microsoft.com/office/drawing/2014/main" id="{00000000-0008-0000-0000-00002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13</xdr:col>
      <xdr:colOff>402597</xdr:colOff>
      <xdr:row>66</xdr:row>
      <xdr:rowOff>35035</xdr:rowOff>
    </xdr:from>
    <xdr:to>
      <xdr:col>25</xdr:col>
      <xdr:colOff>295742</xdr:colOff>
      <xdr:row>88</xdr:row>
      <xdr:rowOff>162523</xdr:rowOff>
    </xdr:to>
    <xdr:graphicFrame macro="">
      <xdr:nvGraphicFramePr>
        <xdr:cNvPr id="33" name="Chart 32">
          <a:extLst>
            <a:ext uri="{FF2B5EF4-FFF2-40B4-BE49-F238E27FC236}">
              <a16:creationId xmlns:a16="http://schemas.microsoft.com/office/drawing/2014/main" id="{00000000-0008-0000-0000-00002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27</xdr:col>
      <xdr:colOff>45826</xdr:colOff>
      <xdr:row>65</xdr:row>
      <xdr:rowOff>188101</xdr:rowOff>
    </xdr:from>
    <xdr:to>
      <xdr:col>39</xdr:col>
      <xdr:colOff>285083</xdr:colOff>
      <xdr:row>88</xdr:row>
      <xdr:rowOff>114698</xdr:rowOff>
    </xdr:to>
    <xdr:graphicFrame macro="">
      <xdr:nvGraphicFramePr>
        <xdr:cNvPr id="34" name="Chart 33">
          <a:extLst>
            <a:ext uri="{FF2B5EF4-FFF2-40B4-BE49-F238E27FC236}">
              <a16:creationId xmlns:a16="http://schemas.microsoft.com/office/drawing/2014/main" id="{00000000-0008-0000-0000-00002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1A8E863-89C5-42ED-88F2-7F08D442A573}" name="tblModule" displayName="tblModule" ref="A49:G2000" totalsRowShown="0" headerRowDxfId="33" headerRowBorderDxfId="32" tableBorderDxfId="31">
  <autoFilter ref="A49:G2000" xr:uid="{11A8E863-89C5-42ED-88F2-7F08D442A573}"/>
  <tableColumns count="7">
    <tableColumn id="1" xr3:uid="{07D28369-E095-462F-B59C-769E262B4226}" name="Period (YYYY-MM)" dataDxfId="30"/>
    <tableColumn id="2" xr3:uid="{53CD2308-88CA-4ADD-8C53-535D4DD6B4B8}" name="Panel ID" dataDxfId="29"/>
    <tableColumn id="3" xr3:uid="{B9A5AD73-4D82-4A11-B4D6-25DC10370D1F}" name="kWh" dataDxfId="28"/>
    <tableColumn id="4" xr3:uid="{BE96EA5E-4E5D-48DF-96E3-65DDB00B12FA}" name="Array avg kWh" dataDxfId="27"/>
    <tableColumn id="5" xr3:uid="{880EA7A3-B32C-4F89-BB00-DC935DDDA6EE}" name="% of avg"/>
    <tableColumn id="6" xr3:uid="{957AE409-87CF-4D83-818E-CF00F9888850}" name="Flag"/>
    <tableColumn id="7" xr3:uid="{1F7DCB49-CB75-45CE-80AF-1F80355B5C65}" name="Not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75B5A94-D8BC-44CB-B3B8-4ED400B836DE}" name="tblSummary" displayName="tblSummary" ref="L49:O89" totalsRowShown="0" headerRowDxfId="26" headerRowBorderDxfId="25" tableBorderDxfId="24">
  <autoFilter ref="L49:O89" xr:uid="{775B5A94-D8BC-44CB-B3B8-4ED400B836DE}"/>
  <tableColumns count="4">
    <tableColumn id="1" xr3:uid="{775EA410-E96D-49BA-91D0-FA799B90981F}" name="Panel ID">
      <calculatedColumnFormula>IF($A7="","",$A7)</calculatedColumnFormula>
    </tableColumn>
    <tableColumn id="2" xr3:uid="{6497B4B8-E029-438D-9801-338F4ECD49E5}" name="Avg % of array (all rows)" dataDxfId="23">
      <calculatedColumnFormula>IF(tblSummary[[#This Row],[Panel ID]]="","",IFERROR(AVERAGEIF(tblModule[Panel ID],tblSummary[[#This Row],[Panel ID]],tblModule[% of avg]),""))</calculatedColumnFormula>
    </tableColumn>
    <tableColumn id="3" xr3:uid="{2A542CE9-E12A-4085-B2B6-8755DE34B42C}" name="Count of periods" dataDxfId="22">
      <calculatedColumnFormula>IF(tblSummary[[#This Row],[Panel ID]]="","",COUNTIFS(tblModule[Panel ID],tblSummary[[#This Row],[Panel ID]],tblModule[kWh],"&gt;0"))</calculatedColumnFormula>
    </tableColumn>
    <tableColumn id="4" xr3:uid="{97E93200-0628-4042-A1E8-A6DABACE5646}" name="Not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2.v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W89"/>
  <sheetViews>
    <sheetView tabSelected="1" zoomScale="120" zoomScaleNormal="120" workbookViewId="0">
      <selection activeCell="L8" sqref="L8"/>
    </sheetView>
  </sheetViews>
  <sheetFormatPr defaultColWidth="8.88671875" defaultRowHeight="15.6" x14ac:dyDescent="0.3"/>
  <cols>
    <col min="1" max="1" width="8.21875" style="4" customWidth="1"/>
    <col min="2" max="2" width="10.109375" style="4" customWidth="1"/>
    <col min="3" max="3" width="10.77734375" style="4" customWidth="1"/>
    <col min="4" max="5" width="9.88671875" style="4" customWidth="1"/>
    <col min="6" max="129" width="10.77734375" style="4" customWidth="1"/>
    <col min="130" max="131" width="8.88671875" style="4" customWidth="1"/>
    <col min="132" max="16384" width="8.88671875" style="4"/>
  </cols>
  <sheetData>
    <row r="1" spans="1:153" s="5" customFormat="1" ht="219" customHeight="1" x14ac:dyDescent="0.35">
      <c r="A1" s="50" t="s">
        <v>72</v>
      </c>
      <c r="B1" s="51"/>
      <c r="C1" s="51"/>
      <c r="D1" s="51"/>
      <c r="E1" s="51"/>
      <c r="F1" s="51"/>
      <c r="G1" s="51"/>
      <c r="H1" s="51"/>
      <c r="I1" s="51"/>
      <c r="J1" s="51"/>
      <c r="K1" s="51"/>
      <c r="L1" s="51"/>
      <c r="M1" s="51"/>
      <c r="N1" s="51"/>
      <c r="O1" s="51"/>
      <c r="P1" s="51"/>
      <c r="Q1" s="51"/>
      <c r="R1" s="51"/>
      <c r="S1" s="51"/>
      <c r="T1" s="15"/>
      <c r="U1" s="15"/>
      <c r="V1" s="15"/>
      <c r="W1" s="15"/>
    </row>
    <row r="2" spans="1:153" ht="14.25" customHeight="1" x14ac:dyDescent="0.3">
      <c r="A2" s="4" t="s">
        <v>0</v>
      </c>
      <c r="E2" s="2"/>
      <c r="F2" s="1"/>
      <c r="G2" s="48" t="s">
        <v>1</v>
      </c>
      <c r="H2" s="49"/>
      <c r="I2" s="49"/>
      <c r="J2" s="46"/>
      <c r="K2" s="3"/>
      <c r="L2" s="3" t="s">
        <v>2</v>
      </c>
      <c r="M2" s="13"/>
      <c r="O2" s="48" t="s">
        <v>3</v>
      </c>
      <c r="P2" s="49"/>
      <c r="Q2" s="49"/>
      <c r="R2" s="46"/>
    </row>
    <row r="3" spans="1:153" s="10" customFormat="1" x14ac:dyDescent="0.3">
      <c r="A3" s="16" t="s">
        <v>4</v>
      </c>
      <c r="B3" s="11" t="s">
        <v>5</v>
      </c>
      <c r="C3" s="17" t="s">
        <v>6</v>
      </c>
      <c r="D3" s="47">
        <v>2025</v>
      </c>
      <c r="E3" s="17"/>
      <c r="F3" s="17"/>
      <c r="G3" s="18" t="s">
        <v>6</v>
      </c>
      <c r="H3" s="18">
        <f>D3+1</f>
        <v>2026</v>
      </c>
      <c r="I3" s="18"/>
      <c r="J3" s="18"/>
      <c r="K3" s="19" t="s">
        <v>6</v>
      </c>
      <c r="L3" s="19">
        <f>H3+1</f>
        <v>2027</v>
      </c>
      <c r="M3" s="19"/>
      <c r="N3" s="19"/>
      <c r="O3" s="17" t="s">
        <v>6</v>
      </c>
      <c r="P3" s="17">
        <f>L3+1</f>
        <v>2028</v>
      </c>
      <c r="Q3" s="17"/>
      <c r="R3" s="17"/>
      <c r="S3" s="18" t="s">
        <v>6</v>
      </c>
      <c r="T3" s="18">
        <f>P3+1</f>
        <v>2029</v>
      </c>
      <c r="U3" s="18"/>
      <c r="V3" s="18"/>
      <c r="W3" s="19" t="s">
        <v>6</v>
      </c>
      <c r="X3" s="19">
        <f>T3+1</f>
        <v>2030</v>
      </c>
      <c r="Y3" s="19"/>
      <c r="Z3" s="19"/>
      <c r="AA3" s="18" t="s">
        <v>6</v>
      </c>
      <c r="AB3" s="18">
        <f>X3+1</f>
        <v>2031</v>
      </c>
      <c r="AC3" s="18"/>
      <c r="AD3" s="18"/>
      <c r="AE3" s="16" t="s">
        <v>6</v>
      </c>
      <c r="AF3" s="16">
        <f>AB3+1</f>
        <v>2032</v>
      </c>
      <c r="AG3" s="16"/>
      <c r="AH3" s="16"/>
      <c r="AI3" s="16" t="s">
        <v>6</v>
      </c>
      <c r="AJ3" s="16">
        <f>AF3+1</f>
        <v>2033</v>
      </c>
      <c r="AK3" s="16"/>
      <c r="AL3" s="16"/>
      <c r="AM3" s="16" t="s">
        <v>6</v>
      </c>
      <c r="AN3" s="16">
        <f>AJ3+1</f>
        <v>2034</v>
      </c>
      <c r="AO3" s="16"/>
      <c r="AP3" s="16"/>
      <c r="AQ3" s="16" t="s">
        <v>6</v>
      </c>
      <c r="AR3" s="16">
        <f>AN3+1</f>
        <v>2035</v>
      </c>
      <c r="AS3" s="16"/>
      <c r="AT3" s="16"/>
      <c r="AU3" s="16" t="s">
        <v>6</v>
      </c>
      <c r="AV3" s="16">
        <f>AR3+1</f>
        <v>2036</v>
      </c>
      <c r="AW3" s="16"/>
      <c r="AX3" s="16"/>
      <c r="AY3" s="16" t="s">
        <v>6</v>
      </c>
      <c r="AZ3" s="16">
        <f>AV3+1</f>
        <v>2037</v>
      </c>
      <c r="BA3" s="16"/>
      <c r="BB3" s="16"/>
      <c r="BC3" s="16" t="s">
        <v>6</v>
      </c>
      <c r="BD3" s="16">
        <f>AZ3+1</f>
        <v>2038</v>
      </c>
      <c r="BE3" s="16"/>
      <c r="BF3" s="16"/>
      <c r="BG3" s="16" t="s">
        <v>6</v>
      </c>
      <c r="BH3" s="16">
        <f>BD3+1</f>
        <v>2039</v>
      </c>
      <c r="BI3" s="16"/>
      <c r="BJ3" s="16"/>
      <c r="BK3" s="16" t="s">
        <v>6</v>
      </c>
      <c r="BL3" s="16">
        <f>BH3+1</f>
        <v>2040</v>
      </c>
      <c r="BM3" s="16"/>
      <c r="BN3" s="16"/>
      <c r="BO3" s="16" t="s">
        <v>6</v>
      </c>
      <c r="BP3" s="16">
        <f>BL3+1</f>
        <v>2041</v>
      </c>
      <c r="BQ3" s="16"/>
      <c r="BR3" s="16"/>
      <c r="BS3" s="16" t="s">
        <v>6</v>
      </c>
      <c r="BT3" s="16">
        <f>BP3+1</f>
        <v>2042</v>
      </c>
      <c r="BU3" s="16"/>
      <c r="BV3" s="16"/>
      <c r="BW3" s="16" t="s">
        <v>6</v>
      </c>
      <c r="BX3" s="16">
        <f>BT3+1</f>
        <v>2043</v>
      </c>
      <c r="BY3" s="16"/>
      <c r="BZ3" s="16"/>
      <c r="CA3" s="16" t="s">
        <v>6</v>
      </c>
      <c r="CB3" s="16">
        <f>BX3+1</f>
        <v>2044</v>
      </c>
      <c r="CC3" s="16"/>
      <c r="CD3" s="16"/>
      <c r="CE3" s="16" t="s">
        <v>6</v>
      </c>
      <c r="CF3" s="16">
        <f>CB3+1</f>
        <v>2045</v>
      </c>
      <c r="CG3" s="16"/>
      <c r="CH3" s="16"/>
      <c r="CI3" s="16" t="s">
        <v>6</v>
      </c>
      <c r="CJ3" s="16">
        <f>CF3+1</f>
        <v>2046</v>
      </c>
      <c r="CK3" s="16"/>
      <c r="CL3" s="16"/>
      <c r="CM3" s="16" t="s">
        <v>6</v>
      </c>
      <c r="CN3" s="16">
        <f>CJ3+1</f>
        <v>2047</v>
      </c>
      <c r="CO3" s="16"/>
      <c r="CP3" s="16"/>
      <c r="CQ3" s="16" t="s">
        <v>6</v>
      </c>
      <c r="CR3" s="16">
        <f>CN3+1</f>
        <v>2048</v>
      </c>
      <c r="CS3" s="16"/>
      <c r="CT3" s="16"/>
      <c r="CU3" s="16" t="s">
        <v>6</v>
      </c>
      <c r="CV3" s="16">
        <f>CR3+1</f>
        <v>2049</v>
      </c>
      <c r="CW3" s="16"/>
      <c r="CX3" s="16"/>
      <c r="CY3" s="16" t="s">
        <v>6</v>
      </c>
      <c r="CZ3" s="16">
        <f>CV3+1</f>
        <v>2050</v>
      </c>
      <c r="DA3" s="16"/>
      <c r="DB3" s="16"/>
      <c r="DC3" s="16" t="s">
        <v>6</v>
      </c>
      <c r="DD3" s="16">
        <f>CZ3+1</f>
        <v>2051</v>
      </c>
      <c r="DE3" s="16"/>
      <c r="DF3" s="16"/>
      <c r="DG3" s="16" t="s">
        <v>6</v>
      </c>
      <c r="DH3" s="16">
        <f>DD3+1</f>
        <v>2052</v>
      </c>
      <c r="DI3" s="16"/>
      <c r="DJ3" s="16"/>
      <c r="DK3" s="16" t="s">
        <v>6</v>
      </c>
      <c r="DL3" s="16">
        <f>DH3+1</f>
        <v>2053</v>
      </c>
      <c r="DM3" s="16"/>
      <c r="DN3" s="16"/>
      <c r="DO3" s="16" t="s">
        <v>6</v>
      </c>
      <c r="DP3" s="16">
        <f>DL3+1</f>
        <v>2054</v>
      </c>
      <c r="DQ3" s="16"/>
      <c r="DR3" s="16"/>
    </row>
    <row r="4" spans="1:153" s="5" customFormat="1" ht="93.6" customHeight="1" x14ac:dyDescent="0.3">
      <c r="A4" s="1"/>
      <c r="B4" s="5" t="s">
        <v>7</v>
      </c>
      <c r="C4" s="5" t="s">
        <v>8</v>
      </c>
      <c r="D4" s="5" t="s">
        <v>9</v>
      </c>
      <c r="E4" s="5" t="s">
        <v>10</v>
      </c>
      <c r="F4" s="5" t="s">
        <v>11</v>
      </c>
      <c r="G4" s="5" t="s">
        <v>12</v>
      </c>
      <c r="H4" s="5" t="s">
        <v>13</v>
      </c>
      <c r="I4" s="5" t="s">
        <v>14</v>
      </c>
      <c r="J4" s="5" t="s">
        <v>15</v>
      </c>
      <c r="K4" s="5" t="s">
        <v>12</v>
      </c>
      <c r="L4" s="5" t="s">
        <v>13</v>
      </c>
      <c r="M4" s="5" t="s">
        <v>14</v>
      </c>
      <c r="N4" s="5" t="s">
        <v>15</v>
      </c>
      <c r="O4" s="5" t="s">
        <v>12</v>
      </c>
      <c r="P4" s="5" t="s">
        <v>13</v>
      </c>
      <c r="Q4" s="5" t="s">
        <v>14</v>
      </c>
      <c r="R4" s="5" t="s">
        <v>15</v>
      </c>
      <c r="S4" s="5" t="s">
        <v>12</v>
      </c>
      <c r="T4" s="5" t="s">
        <v>13</v>
      </c>
      <c r="U4" s="5" t="s">
        <v>14</v>
      </c>
      <c r="V4" s="5" t="s">
        <v>15</v>
      </c>
      <c r="W4" s="5" t="s">
        <v>12</v>
      </c>
      <c r="X4" s="5" t="s">
        <v>13</v>
      </c>
      <c r="Y4" s="5" t="s">
        <v>14</v>
      </c>
      <c r="Z4" s="5" t="s">
        <v>15</v>
      </c>
      <c r="AA4" s="5" t="s">
        <v>12</v>
      </c>
      <c r="AB4" s="5" t="s">
        <v>13</v>
      </c>
      <c r="AC4" s="5" t="s">
        <v>14</v>
      </c>
      <c r="AD4" s="5" t="s">
        <v>15</v>
      </c>
      <c r="AE4" s="5" t="s">
        <v>12</v>
      </c>
      <c r="AF4" s="5" t="s">
        <v>13</v>
      </c>
      <c r="AG4" s="5" t="s">
        <v>14</v>
      </c>
      <c r="AH4" s="5" t="s">
        <v>15</v>
      </c>
      <c r="AI4" s="5" t="s">
        <v>12</v>
      </c>
      <c r="AJ4" s="5" t="s">
        <v>13</v>
      </c>
      <c r="AK4" s="5" t="s">
        <v>14</v>
      </c>
      <c r="AL4" s="5" t="s">
        <v>15</v>
      </c>
      <c r="AM4" s="5" t="s">
        <v>12</v>
      </c>
      <c r="AN4" s="5" t="s">
        <v>13</v>
      </c>
      <c r="AO4" s="5" t="s">
        <v>14</v>
      </c>
      <c r="AP4" s="5" t="s">
        <v>15</v>
      </c>
      <c r="AQ4" s="5" t="s">
        <v>12</v>
      </c>
      <c r="AR4" s="5" t="s">
        <v>13</v>
      </c>
      <c r="AS4" s="5" t="s">
        <v>14</v>
      </c>
      <c r="AT4" s="5" t="s">
        <v>15</v>
      </c>
      <c r="AU4" s="5" t="s">
        <v>12</v>
      </c>
      <c r="AV4" s="5" t="s">
        <v>13</v>
      </c>
      <c r="AW4" s="5" t="s">
        <v>14</v>
      </c>
      <c r="AX4" s="5" t="s">
        <v>15</v>
      </c>
      <c r="AY4" s="5" t="s">
        <v>12</v>
      </c>
      <c r="AZ4" s="5" t="s">
        <v>13</v>
      </c>
      <c r="BA4" s="5" t="s">
        <v>14</v>
      </c>
      <c r="BB4" s="5" t="s">
        <v>15</v>
      </c>
      <c r="BC4" s="5" t="s">
        <v>12</v>
      </c>
      <c r="BD4" s="5" t="s">
        <v>13</v>
      </c>
      <c r="BE4" s="5" t="s">
        <v>14</v>
      </c>
      <c r="BF4" s="5" t="s">
        <v>15</v>
      </c>
      <c r="BG4" s="5" t="s">
        <v>12</v>
      </c>
      <c r="BH4" s="5" t="s">
        <v>13</v>
      </c>
      <c r="BI4" s="5" t="s">
        <v>14</v>
      </c>
      <c r="BJ4" s="5" t="s">
        <v>15</v>
      </c>
      <c r="BK4" s="5" t="s">
        <v>12</v>
      </c>
      <c r="BL4" s="5" t="s">
        <v>13</v>
      </c>
      <c r="BM4" s="5" t="s">
        <v>14</v>
      </c>
      <c r="BN4" s="5" t="s">
        <v>15</v>
      </c>
      <c r="BO4" s="5" t="s">
        <v>12</v>
      </c>
      <c r="BP4" s="5" t="s">
        <v>13</v>
      </c>
      <c r="BQ4" s="5" t="s">
        <v>14</v>
      </c>
      <c r="BR4" s="5" t="s">
        <v>15</v>
      </c>
      <c r="BS4" s="5" t="s">
        <v>12</v>
      </c>
      <c r="BT4" s="5" t="s">
        <v>13</v>
      </c>
      <c r="BU4" s="5" t="s">
        <v>14</v>
      </c>
      <c r="BV4" s="5" t="s">
        <v>15</v>
      </c>
      <c r="BW4" s="5" t="s">
        <v>12</v>
      </c>
      <c r="BX4" s="5" t="s">
        <v>13</v>
      </c>
      <c r="BY4" s="5" t="s">
        <v>14</v>
      </c>
      <c r="BZ4" s="5" t="s">
        <v>15</v>
      </c>
      <c r="CA4" s="5" t="s">
        <v>12</v>
      </c>
      <c r="CB4" s="5" t="s">
        <v>13</v>
      </c>
      <c r="CC4" s="5" t="s">
        <v>14</v>
      </c>
      <c r="CD4" s="5" t="s">
        <v>15</v>
      </c>
      <c r="CE4" s="5" t="s">
        <v>12</v>
      </c>
      <c r="CF4" s="5" t="s">
        <v>13</v>
      </c>
      <c r="CG4" s="5" t="s">
        <v>14</v>
      </c>
      <c r="CH4" s="5" t="s">
        <v>15</v>
      </c>
      <c r="CI4" s="5" t="s">
        <v>12</v>
      </c>
      <c r="CJ4" s="5" t="s">
        <v>13</v>
      </c>
      <c r="CK4" s="5" t="s">
        <v>14</v>
      </c>
      <c r="CL4" s="5" t="s">
        <v>15</v>
      </c>
      <c r="CM4" s="5" t="s">
        <v>12</v>
      </c>
      <c r="CN4" s="5" t="s">
        <v>13</v>
      </c>
      <c r="CO4" s="5" t="s">
        <v>14</v>
      </c>
      <c r="CP4" s="5" t="s">
        <v>15</v>
      </c>
      <c r="CQ4" s="5" t="s">
        <v>12</v>
      </c>
      <c r="CR4" s="5" t="s">
        <v>13</v>
      </c>
      <c r="CS4" s="5" t="s">
        <v>14</v>
      </c>
      <c r="CT4" s="5" t="s">
        <v>15</v>
      </c>
      <c r="CU4" s="5" t="s">
        <v>12</v>
      </c>
      <c r="CV4" s="5" t="s">
        <v>13</v>
      </c>
      <c r="CW4" s="5" t="s">
        <v>14</v>
      </c>
      <c r="CX4" s="5" t="s">
        <v>15</v>
      </c>
      <c r="CY4" s="5" t="s">
        <v>12</v>
      </c>
      <c r="CZ4" s="5" t="s">
        <v>13</v>
      </c>
      <c r="DA4" s="5" t="s">
        <v>14</v>
      </c>
      <c r="DB4" s="5" t="s">
        <v>15</v>
      </c>
      <c r="DC4" s="5" t="s">
        <v>12</v>
      </c>
      <c r="DD4" s="5" t="s">
        <v>13</v>
      </c>
      <c r="DE4" s="5" t="s">
        <v>14</v>
      </c>
      <c r="DF4" s="5" t="s">
        <v>15</v>
      </c>
      <c r="DG4" s="5" t="s">
        <v>12</v>
      </c>
      <c r="DH4" s="5" t="s">
        <v>13</v>
      </c>
      <c r="DI4" s="5" t="s">
        <v>14</v>
      </c>
      <c r="DJ4" s="5" t="s">
        <v>15</v>
      </c>
      <c r="DK4" s="5" t="s">
        <v>12</v>
      </c>
      <c r="DL4" s="5" t="s">
        <v>13</v>
      </c>
      <c r="DM4" s="5" t="s">
        <v>14</v>
      </c>
      <c r="DN4" s="5" t="s">
        <v>15</v>
      </c>
      <c r="DO4" s="5" t="s">
        <v>12</v>
      </c>
      <c r="DP4" s="5" t="s">
        <v>13</v>
      </c>
      <c r="DQ4" s="5" t="s">
        <v>14</v>
      </c>
      <c r="DR4" s="5" t="s">
        <v>15</v>
      </c>
    </row>
    <row r="5" spans="1:153" x14ac:dyDescent="0.3">
      <c r="A5" s="1" t="s">
        <v>16</v>
      </c>
      <c r="B5" s="7" t="e">
        <f t="array" ref="B5">_xlfn.IFS($B$3="Installer",B71,$B$3="NASA",E71,$B$3="CWEEDS",H71)</f>
        <v>#DIV/0!</v>
      </c>
      <c r="C5" s="9"/>
      <c r="D5" s="9"/>
      <c r="E5" s="6">
        <f t="shared" ref="E5:E17" si="0">D5*$R$2</f>
        <v>0</v>
      </c>
      <c r="F5" s="8" t="e">
        <f t="shared" ref="F5:F16" si="1">(E5-C5)/C5</f>
        <v>#DIV/0!</v>
      </c>
      <c r="G5" s="6">
        <f t="shared" ref="G5:G16" si="2">C5*(1-$J$2)</f>
        <v>0</v>
      </c>
      <c r="H5" s="9"/>
      <c r="I5" s="6">
        <f t="shared" ref="I5:I17" si="3">H5*$R$2</f>
        <v>0</v>
      </c>
      <c r="J5" s="8" t="e">
        <f t="shared" ref="J5:J16" si="4">(I5-G5)/G5</f>
        <v>#DIV/0!</v>
      </c>
      <c r="K5" s="6">
        <f t="shared" ref="K5:K16" si="5">G5*(1-$J$2)</f>
        <v>0</v>
      </c>
      <c r="L5" s="9"/>
      <c r="M5" s="6">
        <f t="shared" ref="M5:M17" si="6">L5*$R$2</f>
        <v>0</v>
      </c>
      <c r="N5" s="8" t="e">
        <f t="shared" ref="N5:N16" si="7">(M5-K5)/K5</f>
        <v>#DIV/0!</v>
      </c>
      <c r="O5" s="6">
        <f t="shared" ref="O5:O16" si="8">K5*(1-$J$2)</f>
        <v>0</v>
      </c>
      <c r="P5" s="9"/>
      <c r="Q5" s="6">
        <f t="shared" ref="Q5:Q17" si="9">P5*$R$2</f>
        <v>0</v>
      </c>
      <c r="R5" s="8" t="e">
        <f t="shared" ref="R5:R16" si="10">(Q5-O5)/O5</f>
        <v>#DIV/0!</v>
      </c>
      <c r="S5" s="6">
        <f t="shared" ref="S5:S16" si="11">O5*(1-$J$2)</f>
        <v>0</v>
      </c>
      <c r="T5" s="9"/>
      <c r="U5" s="6">
        <f t="shared" ref="U5:U17" si="12">T5*$R$2</f>
        <v>0</v>
      </c>
      <c r="V5" s="8" t="e">
        <f t="shared" ref="V5:V16" si="13">(U5-S5)/S5</f>
        <v>#DIV/0!</v>
      </c>
      <c r="W5" s="6">
        <f t="shared" ref="W5:W16" si="14">S5*(1-$J$2)</f>
        <v>0</v>
      </c>
      <c r="X5" s="9"/>
      <c r="Y5" s="6">
        <f t="shared" ref="Y5:Y17" si="15">X5*$R$2</f>
        <v>0</v>
      </c>
      <c r="Z5" s="8" t="e">
        <f t="shared" ref="Z5:Z16" si="16">(Y5-W5)/W5</f>
        <v>#DIV/0!</v>
      </c>
      <c r="AA5" s="6">
        <f t="shared" ref="AA5:AA16" si="17">W5*(1-$J$2)</f>
        <v>0</v>
      </c>
      <c r="AB5" s="9"/>
      <c r="AC5" s="6">
        <f t="shared" ref="AC5:AC17" si="18">AB5*$R$2</f>
        <v>0</v>
      </c>
      <c r="AD5" s="8" t="e">
        <f t="shared" ref="AD5:AD16" si="19">(AC5-AA5)/AA5</f>
        <v>#DIV/0!</v>
      </c>
      <c r="AE5" s="6">
        <f t="shared" ref="AE5:AE16" si="20">AA5*(1-$J$2)</f>
        <v>0</v>
      </c>
      <c r="AF5" s="9"/>
      <c r="AG5" s="6">
        <f t="shared" ref="AG5:AG17" si="21">AF5*$R$2</f>
        <v>0</v>
      </c>
      <c r="AH5" s="8" t="e">
        <f t="shared" ref="AH5:AH16" si="22">(AG5-AE5)/AE5</f>
        <v>#DIV/0!</v>
      </c>
      <c r="AI5" s="6">
        <f t="shared" ref="AI5:AI16" si="23">AE5*(1-$J$2)</f>
        <v>0</v>
      </c>
      <c r="AJ5" s="9"/>
      <c r="AK5" s="6">
        <f t="shared" ref="AK5:AK17" si="24">AJ5*$R$2</f>
        <v>0</v>
      </c>
      <c r="AL5" s="8" t="e">
        <f t="shared" ref="AL5:AL16" si="25">(AK5-AI5)/AI5</f>
        <v>#DIV/0!</v>
      </c>
      <c r="AM5" s="6">
        <f t="shared" ref="AM5:AM16" si="26">AI5*(1-$J$2)</f>
        <v>0</v>
      </c>
      <c r="AN5" s="9"/>
      <c r="AO5" s="6">
        <f t="shared" ref="AO5:AO17" si="27">AN5*$R$2</f>
        <v>0</v>
      </c>
      <c r="AP5" s="8" t="e">
        <f t="shared" ref="AP5:AP16" si="28">(AO5-AM5)/AM5</f>
        <v>#DIV/0!</v>
      </c>
      <c r="AQ5" s="6">
        <f t="shared" ref="AQ5:AQ16" si="29">AM5*(1-$J$2)</f>
        <v>0</v>
      </c>
      <c r="AR5" s="9"/>
      <c r="AS5" s="6">
        <f t="shared" ref="AS5:AS17" si="30">AR5*$R$2</f>
        <v>0</v>
      </c>
      <c r="AT5" s="8" t="e">
        <f t="shared" ref="AT5:AT16" si="31">(AS5-AQ5)/AQ5</f>
        <v>#DIV/0!</v>
      </c>
      <c r="AU5" s="6">
        <f t="shared" ref="AU5:AU16" si="32">AQ5*(1-$J$2)</f>
        <v>0</v>
      </c>
      <c r="AV5" s="9"/>
      <c r="AW5" s="6">
        <f t="shared" ref="AW5:AW17" si="33">AV5*$R$2</f>
        <v>0</v>
      </c>
      <c r="AX5" s="8" t="e">
        <f t="shared" ref="AX5:AX16" si="34">(AW5-AU5)/AU5</f>
        <v>#DIV/0!</v>
      </c>
      <c r="AY5" s="6">
        <f t="shared" ref="AY5:AY16" si="35">AU5*(1-$J$2)</f>
        <v>0</v>
      </c>
      <c r="AZ5" s="9"/>
      <c r="BA5" s="6">
        <f t="shared" ref="BA5:BA17" si="36">AZ5*$R$2</f>
        <v>0</v>
      </c>
      <c r="BB5" s="8" t="e">
        <f t="shared" ref="BB5:BB16" si="37">(BA5-AY5)/AY5</f>
        <v>#DIV/0!</v>
      </c>
      <c r="BC5" s="6">
        <f t="shared" ref="BC5:BC16" si="38">AY5*(1-$J$2)</f>
        <v>0</v>
      </c>
      <c r="BD5" s="9"/>
      <c r="BE5" s="6">
        <f t="shared" ref="BE5:BE17" si="39">BD5*$R$2</f>
        <v>0</v>
      </c>
      <c r="BF5" s="8" t="e">
        <f t="shared" ref="BF5:BF16" si="40">(BE5-BC5)/BC5</f>
        <v>#DIV/0!</v>
      </c>
      <c r="BG5" s="6">
        <f t="shared" ref="BG5:BG16" si="41">BC5*(1-$J$2)</f>
        <v>0</v>
      </c>
      <c r="BH5" s="9"/>
      <c r="BI5" s="6">
        <f t="shared" ref="BI5:BI17" si="42">BH5*$R$2</f>
        <v>0</v>
      </c>
      <c r="BJ5" s="8" t="e">
        <f t="shared" ref="BJ5:BJ16" si="43">(BI5-BG5)/BG5</f>
        <v>#DIV/0!</v>
      </c>
      <c r="BK5" s="6">
        <f t="shared" ref="BK5:BK16" si="44">BG5*(1-$J$2)</f>
        <v>0</v>
      </c>
      <c r="BL5" s="9"/>
      <c r="BM5" s="6">
        <f t="shared" ref="BM5:BM17" si="45">BL5*$R$2</f>
        <v>0</v>
      </c>
      <c r="BN5" s="8" t="e">
        <f t="shared" ref="BN5:BN16" si="46">(BM5-BK5)/BK5</f>
        <v>#DIV/0!</v>
      </c>
      <c r="BO5" s="6">
        <f t="shared" ref="BO5:BO16" si="47">BK5*(1-$J$2)</f>
        <v>0</v>
      </c>
      <c r="BP5" s="9"/>
      <c r="BQ5" s="6">
        <f t="shared" ref="BQ5:BQ17" si="48">BP5*$R$2</f>
        <v>0</v>
      </c>
      <c r="BR5" s="8" t="e">
        <f t="shared" ref="BR5:BR16" si="49">(BQ5-BO5)/BO5</f>
        <v>#DIV/0!</v>
      </c>
      <c r="BS5" s="6">
        <f t="shared" ref="BS5:BS16" si="50">BO5*(1-$J$2)</f>
        <v>0</v>
      </c>
      <c r="BT5" s="9"/>
      <c r="BU5" s="6">
        <f t="shared" ref="BU5:BU17" si="51">BT5*$R$2</f>
        <v>0</v>
      </c>
      <c r="BV5" s="8" t="e">
        <f t="shared" ref="BV5:BV16" si="52">(BU5-BS5)/BS5</f>
        <v>#DIV/0!</v>
      </c>
      <c r="BW5" s="6">
        <f t="shared" ref="BW5:BW16" si="53">BS5*(1-$J$2)</f>
        <v>0</v>
      </c>
      <c r="BX5" s="9"/>
      <c r="BY5" s="6">
        <f t="shared" ref="BY5:BY17" si="54">BX5*$R$2</f>
        <v>0</v>
      </c>
      <c r="BZ5" s="8" t="e">
        <f t="shared" ref="BZ5:BZ16" si="55">(BY5-BW5)/BW5</f>
        <v>#DIV/0!</v>
      </c>
      <c r="CA5" s="6">
        <f t="shared" ref="CA5:CA16" si="56">BW5*(1-$J$2)</f>
        <v>0</v>
      </c>
      <c r="CB5" s="9"/>
      <c r="CC5" s="6">
        <f t="shared" ref="CC5:CC17" si="57">CB5*$R$2</f>
        <v>0</v>
      </c>
      <c r="CD5" s="8" t="e">
        <f t="shared" ref="CD5:CD16" si="58">(CC5-CA5)/CA5</f>
        <v>#DIV/0!</v>
      </c>
      <c r="CE5" s="6">
        <f t="shared" ref="CE5:CE16" si="59">CA5*(1-$J$2)</f>
        <v>0</v>
      </c>
      <c r="CF5" s="9"/>
      <c r="CG5" s="6">
        <f t="shared" ref="CG5:CG17" si="60">CF5*$R$2</f>
        <v>0</v>
      </c>
      <c r="CH5" s="8" t="e">
        <f t="shared" ref="CH5:CH16" si="61">(CG5-CE5)/CE5</f>
        <v>#DIV/0!</v>
      </c>
      <c r="CI5" s="6">
        <f t="shared" ref="CI5:CI16" si="62">CE5*(1-$J$2)</f>
        <v>0</v>
      </c>
      <c r="CJ5" s="9"/>
      <c r="CK5" s="6">
        <f t="shared" ref="CK5:CK17" si="63">CJ5*$R$2</f>
        <v>0</v>
      </c>
      <c r="CL5" s="8" t="e">
        <f t="shared" ref="CL5:CL16" si="64">(CK5-CI5)/CI5</f>
        <v>#DIV/0!</v>
      </c>
      <c r="CM5" s="6">
        <f t="shared" ref="CM5:CM16" si="65">CI5*(1-$J$2)</f>
        <v>0</v>
      </c>
      <c r="CN5" s="9"/>
      <c r="CO5" s="6">
        <f t="shared" ref="CO5:CO17" si="66">CN5*$R$2</f>
        <v>0</v>
      </c>
      <c r="CP5" s="8" t="e">
        <f t="shared" ref="CP5:CP16" si="67">(CO5-CM5)/CM5</f>
        <v>#DIV/0!</v>
      </c>
      <c r="CQ5" s="6">
        <f t="shared" ref="CQ5:CQ16" si="68">CM5*(1-$J$2)</f>
        <v>0</v>
      </c>
      <c r="CR5" s="9"/>
      <c r="CS5" s="6">
        <f t="shared" ref="CS5:CS17" si="69">CR5*$R$2</f>
        <v>0</v>
      </c>
      <c r="CT5" s="8" t="e">
        <f t="shared" ref="CT5:CT16" si="70">(CS5-CQ5)/CQ5</f>
        <v>#DIV/0!</v>
      </c>
      <c r="CU5" s="6">
        <f t="shared" ref="CU5:CU16" si="71">CQ5*(1-$J$2)</f>
        <v>0</v>
      </c>
      <c r="CV5" s="9"/>
      <c r="CW5" s="6">
        <f t="shared" ref="CW5:CW17" si="72">CV5*$R$2</f>
        <v>0</v>
      </c>
      <c r="CX5" s="8" t="e">
        <f t="shared" ref="CX5:CX16" si="73">(CW5-CU5)/CU5</f>
        <v>#DIV/0!</v>
      </c>
      <c r="CY5" s="6">
        <f t="shared" ref="CY5:CY16" si="74">CU5*(1-$J$2)</f>
        <v>0</v>
      </c>
      <c r="CZ5" s="9"/>
      <c r="DA5" s="6">
        <f t="shared" ref="DA5:DA17" si="75">CZ5*$R$2</f>
        <v>0</v>
      </c>
      <c r="DB5" s="8" t="e">
        <f t="shared" ref="DB5:DB16" si="76">(DA5-CY5)/CY5</f>
        <v>#DIV/0!</v>
      </c>
      <c r="DC5" s="6">
        <f t="shared" ref="DC5:DC16" si="77">CY5*(1-$J$2)</f>
        <v>0</v>
      </c>
      <c r="DD5" s="9"/>
      <c r="DE5" s="6">
        <f t="shared" ref="DE5:DE17" si="78">DD5*$R$2</f>
        <v>0</v>
      </c>
      <c r="DF5" s="8" t="e">
        <f t="shared" ref="DF5:DF16" si="79">(DE5-DC5)/DC5</f>
        <v>#DIV/0!</v>
      </c>
      <c r="DG5" s="6">
        <f t="shared" ref="DG5:DG16" si="80">DC5*(1-$J$2)</f>
        <v>0</v>
      </c>
      <c r="DH5" s="9"/>
      <c r="DI5" s="6">
        <f t="shared" ref="DI5:DI17" si="81">DH5*$R$2</f>
        <v>0</v>
      </c>
      <c r="DJ5" s="8" t="e">
        <f t="shared" ref="DJ5:DJ16" si="82">(DI5-DG5)/DG5</f>
        <v>#DIV/0!</v>
      </c>
      <c r="DK5" s="6">
        <f t="shared" ref="DK5:DK16" si="83">DG5*(1-$J$2)</f>
        <v>0</v>
      </c>
      <c r="DL5" s="9"/>
      <c r="DM5" s="6">
        <f t="shared" ref="DM5:DM17" si="84">DL5*$R$2</f>
        <v>0</v>
      </c>
      <c r="DN5" s="8" t="e">
        <f t="shared" ref="DN5:DN16" si="85">(DM5-DK5)/DK5</f>
        <v>#DIV/0!</v>
      </c>
      <c r="DO5" s="6">
        <f t="shared" ref="DO5:DO16" si="86">DK5*(1-$J$2)</f>
        <v>0</v>
      </c>
      <c r="DP5" s="9"/>
      <c r="DQ5" s="14">
        <f t="shared" ref="DQ5:DQ17" si="87">DP5*$R$2</f>
        <v>0</v>
      </c>
      <c r="DR5" s="8" t="e">
        <f t="shared" ref="DR5:DR16" si="88">(DQ5-DO5)/DO5</f>
        <v>#DIV/0!</v>
      </c>
    </row>
    <row r="6" spans="1:153" x14ac:dyDescent="0.3">
      <c r="A6" s="1" t="s">
        <v>17</v>
      </c>
      <c r="B6" s="7" t="e">
        <f t="array" ref="B6">_xlfn.IFS($B$3="Installer",B72,$B$3="NASA",E72,$B$3="CWEEDS",H72)</f>
        <v>#DIV/0!</v>
      </c>
      <c r="C6" s="9"/>
      <c r="D6" s="9"/>
      <c r="E6" s="6">
        <f t="shared" si="0"/>
        <v>0</v>
      </c>
      <c r="F6" s="8" t="e">
        <f t="shared" si="1"/>
        <v>#DIV/0!</v>
      </c>
      <c r="G6" s="6">
        <f t="shared" si="2"/>
        <v>0</v>
      </c>
      <c r="H6" s="9"/>
      <c r="I6" s="6">
        <f t="shared" si="3"/>
        <v>0</v>
      </c>
      <c r="J6" s="8" t="e">
        <f t="shared" si="4"/>
        <v>#DIV/0!</v>
      </c>
      <c r="K6" s="6">
        <f t="shared" si="5"/>
        <v>0</v>
      </c>
      <c r="L6" s="9"/>
      <c r="M6" s="6">
        <f t="shared" si="6"/>
        <v>0</v>
      </c>
      <c r="N6" s="8" t="e">
        <f t="shared" si="7"/>
        <v>#DIV/0!</v>
      </c>
      <c r="O6" s="6">
        <f t="shared" si="8"/>
        <v>0</v>
      </c>
      <c r="P6" s="9"/>
      <c r="Q6" s="6">
        <f t="shared" si="9"/>
        <v>0</v>
      </c>
      <c r="R6" s="8" t="e">
        <f t="shared" si="10"/>
        <v>#DIV/0!</v>
      </c>
      <c r="S6" s="6">
        <f t="shared" si="11"/>
        <v>0</v>
      </c>
      <c r="T6" s="9"/>
      <c r="U6" s="6">
        <f t="shared" si="12"/>
        <v>0</v>
      </c>
      <c r="V6" s="8" t="e">
        <f t="shared" si="13"/>
        <v>#DIV/0!</v>
      </c>
      <c r="W6" s="6">
        <f t="shared" si="14"/>
        <v>0</v>
      </c>
      <c r="X6" s="9"/>
      <c r="Y6" s="6">
        <f t="shared" si="15"/>
        <v>0</v>
      </c>
      <c r="Z6" s="8" t="e">
        <f t="shared" si="16"/>
        <v>#DIV/0!</v>
      </c>
      <c r="AA6" s="6">
        <f t="shared" si="17"/>
        <v>0</v>
      </c>
      <c r="AB6" s="9"/>
      <c r="AC6" s="6">
        <f t="shared" si="18"/>
        <v>0</v>
      </c>
      <c r="AD6" s="8" t="e">
        <f t="shared" si="19"/>
        <v>#DIV/0!</v>
      </c>
      <c r="AE6" s="6">
        <f t="shared" si="20"/>
        <v>0</v>
      </c>
      <c r="AF6" s="9"/>
      <c r="AG6" s="6">
        <f t="shared" si="21"/>
        <v>0</v>
      </c>
      <c r="AH6" s="8" t="e">
        <f t="shared" si="22"/>
        <v>#DIV/0!</v>
      </c>
      <c r="AI6" s="6">
        <f t="shared" si="23"/>
        <v>0</v>
      </c>
      <c r="AJ6" s="9"/>
      <c r="AK6" s="6">
        <f t="shared" si="24"/>
        <v>0</v>
      </c>
      <c r="AL6" s="8" t="e">
        <f t="shared" si="25"/>
        <v>#DIV/0!</v>
      </c>
      <c r="AM6" s="6">
        <f t="shared" si="26"/>
        <v>0</v>
      </c>
      <c r="AN6" s="9"/>
      <c r="AO6" s="6">
        <f t="shared" si="27"/>
        <v>0</v>
      </c>
      <c r="AP6" s="8" t="e">
        <f t="shared" si="28"/>
        <v>#DIV/0!</v>
      </c>
      <c r="AQ6" s="6">
        <f t="shared" si="29"/>
        <v>0</v>
      </c>
      <c r="AR6" s="9"/>
      <c r="AS6" s="6">
        <f t="shared" si="30"/>
        <v>0</v>
      </c>
      <c r="AT6" s="8" t="e">
        <f t="shared" si="31"/>
        <v>#DIV/0!</v>
      </c>
      <c r="AU6" s="6">
        <f t="shared" si="32"/>
        <v>0</v>
      </c>
      <c r="AV6" s="9"/>
      <c r="AW6" s="6">
        <f t="shared" si="33"/>
        <v>0</v>
      </c>
      <c r="AX6" s="8" t="e">
        <f t="shared" si="34"/>
        <v>#DIV/0!</v>
      </c>
      <c r="AY6" s="6">
        <f t="shared" si="35"/>
        <v>0</v>
      </c>
      <c r="AZ6" s="9"/>
      <c r="BA6" s="6">
        <f t="shared" si="36"/>
        <v>0</v>
      </c>
      <c r="BB6" s="8" t="e">
        <f t="shared" si="37"/>
        <v>#DIV/0!</v>
      </c>
      <c r="BC6" s="6">
        <f t="shared" si="38"/>
        <v>0</v>
      </c>
      <c r="BD6" s="9"/>
      <c r="BE6" s="6">
        <f t="shared" si="39"/>
        <v>0</v>
      </c>
      <c r="BF6" s="8" t="e">
        <f t="shared" si="40"/>
        <v>#DIV/0!</v>
      </c>
      <c r="BG6" s="6">
        <f t="shared" si="41"/>
        <v>0</v>
      </c>
      <c r="BH6" s="9"/>
      <c r="BI6" s="6">
        <f t="shared" si="42"/>
        <v>0</v>
      </c>
      <c r="BJ6" s="8" t="e">
        <f t="shared" si="43"/>
        <v>#DIV/0!</v>
      </c>
      <c r="BK6" s="6">
        <f t="shared" si="44"/>
        <v>0</v>
      </c>
      <c r="BL6" s="9"/>
      <c r="BM6" s="6">
        <f t="shared" si="45"/>
        <v>0</v>
      </c>
      <c r="BN6" s="8" t="e">
        <f t="shared" si="46"/>
        <v>#DIV/0!</v>
      </c>
      <c r="BO6" s="6">
        <f t="shared" si="47"/>
        <v>0</v>
      </c>
      <c r="BP6" s="9"/>
      <c r="BQ6" s="6">
        <f t="shared" si="48"/>
        <v>0</v>
      </c>
      <c r="BR6" s="8" t="e">
        <f t="shared" si="49"/>
        <v>#DIV/0!</v>
      </c>
      <c r="BS6" s="6">
        <f t="shared" si="50"/>
        <v>0</v>
      </c>
      <c r="BT6" s="9"/>
      <c r="BU6" s="6">
        <f t="shared" si="51"/>
        <v>0</v>
      </c>
      <c r="BV6" s="8" t="e">
        <f t="shared" si="52"/>
        <v>#DIV/0!</v>
      </c>
      <c r="BW6" s="6">
        <f t="shared" si="53"/>
        <v>0</v>
      </c>
      <c r="BX6" s="9"/>
      <c r="BY6" s="6">
        <f t="shared" si="54"/>
        <v>0</v>
      </c>
      <c r="BZ6" s="8" t="e">
        <f t="shared" si="55"/>
        <v>#DIV/0!</v>
      </c>
      <c r="CA6" s="6">
        <f t="shared" si="56"/>
        <v>0</v>
      </c>
      <c r="CB6" s="9"/>
      <c r="CC6" s="6">
        <f t="shared" si="57"/>
        <v>0</v>
      </c>
      <c r="CD6" s="8" t="e">
        <f t="shared" si="58"/>
        <v>#DIV/0!</v>
      </c>
      <c r="CE6" s="6">
        <f t="shared" si="59"/>
        <v>0</v>
      </c>
      <c r="CF6" s="9"/>
      <c r="CG6" s="6">
        <f t="shared" si="60"/>
        <v>0</v>
      </c>
      <c r="CH6" s="8" t="e">
        <f t="shared" si="61"/>
        <v>#DIV/0!</v>
      </c>
      <c r="CI6" s="6">
        <f t="shared" si="62"/>
        <v>0</v>
      </c>
      <c r="CJ6" s="9"/>
      <c r="CK6" s="6">
        <f t="shared" si="63"/>
        <v>0</v>
      </c>
      <c r="CL6" s="8" t="e">
        <f t="shared" si="64"/>
        <v>#DIV/0!</v>
      </c>
      <c r="CM6" s="6">
        <f t="shared" si="65"/>
        <v>0</v>
      </c>
      <c r="CN6" s="9"/>
      <c r="CO6" s="6">
        <f t="shared" si="66"/>
        <v>0</v>
      </c>
      <c r="CP6" s="8" t="e">
        <f t="shared" si="67"/>
        <v>#DIV/0!</v>
      </c>
      <c r="CQ6" s="6">
        <f t="shared" si="68"/>
        <v>0</v>
      </c>
      <c r="CR6" s="9"/>
      <c r="CS6" s="6">
        <f t="shared" si="69"/>
        <v>0</v>
      </c>
      <c r="CT6" s="8" t="e">
        <f t="shared" si="70"/>
        <v>#DIV/0!</v>
      </c>
      <c r="CU6" s="6">
        <f t="shared" si="71"/>
        <v>0</v>
      </c>
      <c r="CV6" s="9"/>
      <c r="CW6" s="6">
        <f t="shared" si="72"/>
        <v>0</v>
      </c>
      <c r="CX6" s="8" t="e">
        <f t="shared" si="73"/>
        <v>#DIV/0!</v>
      </c>
      <c r="CY6" s="6">
        <f t="shared" si="74"/>
        <v>0</v>
      </c>
      <c r="CZ6" s="9"/>
      <c r="DA6" s="6">
        <f t="shared" si="75"/>
        <v>0</v>
      </c>
      <c r="DB6" s="8" t="e">
        <f t="shared" si="76"/>
        <v>#DIV/0!</v>
      </c>
      <c r="DC6" s="6">
        <f t="shared" si="77"/>
        <v>0</v>
      </c>
      <c r="DD6" s="9"/>
      <c r="DE6" s="6">
        <f t="shared" si="78"/>
        <v>0</v>
      </c>
      <c r="DF6" s="8" t="e">
        <f t="shared" si="79"/>
        <v>#DIV/0!</v>
      </c>
      <c r="DG6" s="6">
        <f t="shared" si="80"/>
        <v>0</v>
      </c>
      <c r="DH6" s="9"/>
      <c r="DI6" s="6">
        <f t="shared" si="81"/>
        <v>0</v>
      </c>
      <c r="DJ6" s="8" t="e">
        <f t="shared" si="82"/>
        <v>#DIV/0!</v>
      </c>
      <c r="DK6" s="6">
        <f t="shared" si="83"/>
        <v>0</v>
      </c>
      <c r="DL6" s="9"/>
      <c r="DM6" s="6">
        <f t="shared" si="84"/>
        <v>0</v>
      </c>
      <c r="DN6" s="8" t="e">
        <f t="shared" si="85"/>
        <v>#DIV/0!</v>
      </c>
      <c r="DO6" s="6">
        <f t="shared" si="86"/>
        <v>0</v>
      </c>
      <c r="DP6" s="9"/>
      <c r="DQ6" s="14">
        <f t="shared" si="87"/>
        <v>0</v>
      </c>
      <c r="DR6" s="8" t="e">
        <f t="shared" si="88"/>
        <v>#DIV/0!</v>
      </c>
    </row>
    <row r="7" spans="1:153" x14ac:dyDescent="0.3">
      <c r="A7" s="1" t="s">
        <v>18</v>
      </c>
      <c r="B7" s="7" t="e">
        <f t="array" ref="B7">_xlfn.IFS($B$3="Installer",B73,$B$3="NASA",E73,$B$3="CWEEDS",H73)</f>
        <v>#DIV/0!</v>
      </c>
      <c r="C7" s="9"/>
      <c r="D7" s="9"/>
      <c r="E7" s="6">
        <f t="shared" si="0"/>
        <v>0</v>
      </c>
      <c r="F7" s="8" t="e">
        <f t="shared" si="1"/>
        <v>#DIV/0!</v>
      </c>
      <c r="G7" s="6">
        <f t="shared" si="2"/>
        <v>0</v>
      </c>
      <c r="H7" s="9"/>
      <c r="I7" s="6">
        <f t="shared" si="3"/>
        <v>0</v>
      </c>
      <c r="J7" s="8" t="e">
        <f t="shared" si="4"/>
        <v>#DIV/0!</v>
      </c>
      <c r="K7" s="6">
        <f t="shared" si="5"/>
        <v>0</v>
      </c>
      <c r="L7" s="9"/>
      <c r="M7" s="6">
        <f t="shared" si="6"/>
        <v>0</v>
      </c>
      <c r="N7" s="8" t="e">
        <f t="shared" si="7"/>
        <v>#DIV/0!</v>
      </c>
      <c r="O7" s="6">
        <f t="shared" si="8"/>
        <v>0</v>
      </c>
      <c r="P7" s="9"/>
      <c r="Q7" s="6">
        <f t="shared" si="9"/>
        <v>0</v>
      </c>
      <c r="R7" s="8" t="e">
        <f t="shared" si="10"/>
        <v>#DIV/0!</v>
      </c>
      <c r="S7" s="6">
        <f t="shared" si="11"/>
        <v>0</v>
      </c>
      <c r="T7" s="9"/>
      <c r="U7" s="6">
        <f t="shared" si="12"/>
        <v>0</v>
      </c>
      <c r="V7" s="8" t="e">
        <f t="shared" si="13"/>
        <v>#DIV/0!</v>
      </c>
      <c r="W7" s="6">
        <f t="shared" si="14"/>
        <v>0</v>
      </c>
      <c r="X7" s="9"/>
      <c r="Y7" s="6">
        <f t="shared" si="15"/>
        <v>0</v>
      </c>
      <c r="Z7" s="8" t="e">
        <f t="shared" si="16"/>
        <v>#DIV/0!</v>
      </c>
      <c r="AA7" s="6">
        <f t="shared" si="17"/>
        <v>0</v>
      </c>
      <c r="AB7" s="9"/>
      <c r="AC7" s="6">
        <f t="shared" si="18"/>
        <v>0</v>
      </c>
      <c r="AD7" s="8" t="e">
        <f t="shared" si="19"/>
        <v>#DIV/0!</v>
      </c>
      <c r="AE7" s="6">
        <f t="shared" si="20"/>
        <v>0</v>
      </c>
      <c r="AF7" s="9"/>
      <c r="AG7" s="6">
        <f t="shared" si="21"/>
        <v>0</v>
      </c>
      <c r="AH7" s="8" t="e">
        <f t="shared" si="22"/>
        <v>#DIV/0!</v>
      </c>
      <c r="AI7" s="6">
        <f t="shared" si="23"/>
        <v>0</v>
      </c>
      <c r="AJ7" s="9"/>
      <c r="AK7" s="6">
        <f t="shared" si="24"/>
        <v>0</v>
      </c>
      <c r="AL7" s="8" t="e">
        <f t="shared" si="25"/>
        <v>#DIV/0!</v>
      </c>
      <c r="AM7" s="6">
        <f t="shared" si="26"/>
        <v>0</v>
      </c>
      <c r="AN7" s="9"/>
      <c r="AO7" s="6">
        <f t="shared" si="27"/>
        <v>0</v>
      </c>
      <c r="AP7" s="8" t="e">
        <f t="shared" si="28"/>
        <v>#DIV/0!</v>
      </c>
      <c r="AQ7" s="6">
        <f t="shared" si="29"/>
        <v>0</v>
      </c>
      <c r="AR7" s="9"/>
      <c r="AS7" s="6">
        <f t="shared" si="30"/>
        <v>0</v>
      </c>
      <c r="AT7" s="8" t="e">
        <f t="shared" si="31"/>
        <v>#DIV/0!</v>
      </c>
      <c r="AU7" s="6">
        <f t="shared" si="32"/>
        <v>0</v>
      </c>
      <c r="AV7" s="9"/>
      <c r="AW7" s="6">
        <f t="shared" si="33"/>
        <v>0</v>
      </c>
      <c r="AX7" s="8" t="e">
        <f t="shared" si="34"/>
        <v>#DIV/0!</v>
      </c>
      <c r="AY7" s="6">
        <f t="shared" si="35"/>
        <v>0</v>
      </c>
      <c r="AZ7" s="9"/>
      <c r="BA7" s="6">
        <f t="shared" si="36"/>
        <v>0</v>
      </c>
      <c r="BB7" s="8" t="e">
        <f t="shared" si="37"/>
        <v>#DIV/0!</v>
      </c>
      <c r="BC7" s="6">
        <f t="shared" si="38"/>
        <v>0</v>
      </c>
      <c r="BD7" s="9"/>
      <c r="BE7" s="6">
        <f t="shared" si="39"/>
        <v>0</v>
      </c>
      <c r="BF7" s="8" t="e">
        <f t="shared" si="40"/>
        <v>#DIV/0!</v>
      </c>
      <c r="BG7" s="6">
        <f t="shared" si="41"/>
        <v>0</v>
      </c>
      <c r="BH7" s="9"/>
      <c r="BI7" s="6">
        <f t="shared" si="42"/>
        <v>0</v>
      </c>
      <c r="BJ7" s="8" t="e">
        <f t="shared" si="43"/>
        <v>#DIV/0!</v>
      </c>
      <c r="BK7" s="6">
        <f t="shared" si="44"/>
        <v>0</v>
      </c>
      <c r="BL7" s="9"/>
      <c r="BM7" s="6">
        <f t="shared" si="45"/>
        <v>0</v>
      </c>
      <c r="BN7" s="8" t="e">
        <f t="shared" si="46"/>
        <v>#DIV/0!</v>
      </c>
      <c r="BO7" s="6">
        <f t="shared" si="47"/>
        <v>0</v>
      </c>
      <c r="BP7" s="9"/>
      <c r="BQ7" s="6">
        <f t="shared" si="48"/>
        <v>0</v>
      </c>
      <c r="BR7" s="8" t="e">
        <f t="shared" si="49"/>
        <v>#DIV/0!</v>
      </c>
      <c r="BS7" s="6">
        <f t="shared" si="50"/>
        <v>0</v>
      </c>
      <c r="BT7" s="9"/>
      <c r="BU7" s="6">
        <f t="shared" si="51"/>
        <v>0</v>
      </c>
      <c r="BV7" s="8" t="e">
        <f t="shared" si="52"/>
        <v>#DIV/0!</v>
      </c>
      <c r="BW7" s="6">
        <f t="shared" si="53"/>
        <v>0</v>
      </c>
      <c r="BX7" s="9"/>
      <c r="BY7" s="6">
        <f t="shared" si="54"/>
        <v>0</v>
      </c>
      <c r="BZ7" s="8" t="e">
        <f t="shared" si="55"/>
        <v>#DIV/0!</v>
      </c>
      <c r="CA7" s="6">
        <f t="shared" si="56"/>
        <v>0</v>
      </c>
      <c r="CB7" s="9"/>
      <c r="CC7" s="6">
        <f t="shared" si="57"/>
        <v>0</v>
      </c>
      <c r="CD7" s="8" t="e">
        <f t="shared" si="58"/>
        <v>#DIV/0!</v>
      </c>
      <c r="CE7" s="6">
        <f t="shared" si="59"/>
        <v>0</v>
      </c>
      <c r="CF7" s="9"/>
      <c r="CG7" s="6">
        <f t="shared" si="60"/>
        <v>0</v>
      </c>
      <c r="CH7" s="8" t="e">
        <f t="shared" si="61"/>
        <v>#DIV/0!</v>
      </c>
      <c r="CI7" s="6">
        <f t="shared" si="62"/>
        <v>0</v>
      </c>
      <c r="CJ7" s="9"/>
      <c r="CK7" s="6">
        <f t="shared" si="63"/>
        <v>0</v>
      </c>
      <c r="CL7" s="8" t="e">
        <f t="shared" si="64"/>
        <v>#DIV/0!</v>
      </c>
      <c r="CM7" s="6">
        <f t="shared" si="65"/>
        <v>0</v>
      </c>
      <c r="CN7" s="9"/>
      <c r="CO7" s="6">
        <f t="shared" si="66"/>
        <v>0</v>
      </c>
      <c r="CP7" s="8" t="e">
        <f t="shared" si="67"/>
        <v>#DIV/0!</v>
      </c>
      <c r="CQ7" s="6">
        <f t="shared" si="68"/>
        <v>0</v>
      </c>
      <c r="CR7" s="9"/>
      <c r="CS7" s="6">
        <f t="shared" si="69"/>
        <v>0</v>
      </c>
      <c r="CT7" s="8" t="e">
        <f t="shared" si="70"/>
        <v>#DIV/0!</v>
      </c>
      <c r="CU7" s="6">
        <f t="shared" si="71"/>
        <v>0</v>
      </c>
      <c r="CV7" s="9"/>
      <c r="CW7" s="6">
        <f t="shared" si="72"/>
        <v>0</v>
      </c>
      <c r="CX7" s="8" t="e">
        <f t="shared" si="73"/>
        <v>#DIV/0!</v>
      </c>
      <c r="CY7" s="6">
        <f t="shared" si="74"/>
        <v>0</v>
      </c>
      <c r="CZ7" s="9"/>
      <c r="DA7" s="6">
        <f t="shared" si="75"/>
        <v>0</v>
      </c>
      <c r="DB7" s="8" t="e">
        <f t="shared" si="76"/>
        <v>#DIV/0!</v>
      </c>
      <c r="DC7" s="6">
        <f t="shared" si="77"/>
        <v>0</v>
      </c>
      <c r="DD7" s="9"/>
      <c r="DE7" s="6">
        <f t="shared" si="78"/>
        <v>0</v>
      </c>
      <c r="DF7" s="8" t="e">
        <f t="shared" si="79"/>
        <v>#DIV/0!</v>
      </c>
      <c r="DG7" s="6">
        <f t="shared" si="80"/>
        <v>0</v>
      </c>
      <c r="DH7" s="9"/>
      <c r="DI7" s="6">
        <f t="shared" si="81"/>
        <v>0</v>
      </c>
      <c r="DJ7" s="8" t="e">
        <f t="shared" si="82"/>
        <v>#DIV/0!</v>
      </c>
      <c r="DK7" s="6">
        <f t="shared" si="83"/>
        <v>0</v>
      </c>
      <c r="DL7" s="9"/>
      <c r="DM7" s="6">
        <f t="shared" si="84"/>
        <v>0</v>
      </c>
      <c r="DN7" s="8" t="e">
        <f t="shared" si="85"/>
        <v>#DIV/0!</v>
      </c>
      <c r="DO7" s="6">
        <f t="shared" si="86"/>
        <v>0</v>
      </c>
      <c r="DP7" s="9"/>
      <c r="DQ7" s="14">
        <f t="shared" si="87"/>
        <v>0</v>
      </c>
      <c r="DR7" s="8" t="e">
        <f t="shared" si="88"/>
        <v>#DIV/0!</v>
      </c>
    </row>
    <row r="8" spans="1:153" x14ac:dyDescent="0.3">
      <c r="A8" s="1" t="s">
        <v>19</v>
      </c>
      <c r="B8" s="7" t="e">
        <f t="array" ref="B8">_xlfn.IFS($B$3="Installer",B74,$B$3="NASA",E74,$B$3="CWEEDS",H74)</f>
        <v>#DIV/0!</v>
      </c>
      <c r="C8" s="9"/>
      <c r="D8" s="9"/>
      <c r="E8" s="6">
        <f t="shared" si="0"/>
        <v>0</v>
      </c>
      <c r="F8" s="8" t="e">
        <f t="shared" si="1"/>
        <v>#DIV/0!</v>
      </c>
      <c r="G8" s="6">
        <f t="shared" si="2"/>
        <v>0</v>
      </c>
      <c r="H8" s="9"/>
      <c r="I8" s="6">
        <f t="shared" si="3"/>
        <v>0</v>
      </c>
      <c r="J8" s="8" t="e">
        <f t="shared" si="4"/>
        <v>#DIV/0!</v>
      </c>
      <c r="K8" s="6">
        <f t="shared" si="5"/>
        <v>0</v>
      </c>
      <c r="L8" s="9"/>
      <c r="M8" s="6">
        <f t="shared" si="6"/>
        <v>0</v>
      </c>
      <c r="N8" s="8" t="e">
        <f t="shared" si="7"/>
        <v>#DIV/0!</v>
      </c>
      <c r="O8" s="6">
        <f t="shared" si="8"/>
        <v>0</v>
      </c>
      <c r="P8" s="9"/>
      <c r="Q8" s="6">
        <f t="shared" si="9"/>
        <v>0</v>
      </c>
      <c r="R8" s="8" t="e">
        <f t="shared" si="10"/>
        <v>#DIV/0!</v>
      </c>
      <c r="S8" s="6">
        <f t="shared" si="11"/>
        <v>0</v>
      </c>
      <c r="T8" s="9"/>
      <c r="U8" s="6">
        <f t="shared" si="12"/>
        <v>0</v>
      </c>
      <c r="V8" s="8" t="e">
        <f t="shared" si="13"/>
        <v>#DIV/0!</v>
      </c>
      <c r="W8" s="6">
        <f t="shared" si="14"/>
        <v>0</v>
      </c>
      <c r="X8" s="9"/>
      <c r="Y8" s="6">
        <f t="shared" si="15"/>
        <v>0</v>
      </c>
      <c r="Z8" s="8" t="e">
        <f t="shared" si="16"/>
        <v>#DIV/0!</v>
      </c>
      <c r="AA8" s="6">
        <f t="shared" si="17"/>
        <v>0</v>
      </c>
      <c r="AB8" s="9"/>
      <c r="AC8" s="6">
        <f t="shared" si="18"/>
        <v>0</v>
      </c>
      <c r="AD8" s="8" t="e">
        <f t="shared" si="19"/>
        <v>#DIV/0!</v>
      </c>
      <c r="AE8" s="6">
        <f t="shared" si="20"/>
        <v>0</v>
      </c>
      <c r="AF8" s="9"/>
      <c r="AG8" s="6">
        <f t="shared" si="21"/>
        <v>0</v>
      </c>
      <c r="AH8" s="8" t="e">
        <f t="shared" si="22"/>
        <v>#DIV/0!</v>
      </c>
      <c r="AI8" s="6">
        <f t="shared" si="23"/>
        <v>0</v>
      </c>
      <c r="AJ8" s="9"/>
      <c r="AK8" s="6">
        <f t="shared" si="24"/>
        <v>0</v>
      </c>
      <c r="AL8" s="8" t="e">
        <f t="shared" si="25"/>
        <v>#DIV/0!</v>
      </c>
      <c r="AM8" s="6">
        <f t="shared" si="26"/>
        <v>0</v>
      </c>
      <c r="AN8" s="9"/>
      <c r="AO8" s="6">
        <f t="shared" si="27"/>
        <v>0</v>
      </c>
      <c r="AP8" s="8" t="e">
        <f t="shared" si="28"/>
        <v>#DIV/0!</v>
      </c>
      <c r="AQ8" s="6">
        <f t="shared" si="29"/>
        <v>0</v>
      </c>
      <c r="AR8" s="9"/>
      <c r="AS8" s="6">
        <f t="shared" si="30"/>
        <v>0</v>
      </c>
      <c r="AT8" s="8" t="e">
        <f t="shared" si="31"/>
        <v>#DIV/0!</v>
      </c>
      <c r="AU8" s="6">
        <f t="shared" si="32"/>
        <v>0</v>
      </c>
      <c r="AV8" s="9"/>
      <c r="AW8" s="6">
        <f t="shared" si="33"/>
        <v>0</v>
      </c>
      <c r="AX8" s="8" t="e">
        <f t="shared" si="34"/>
        <v>#DIV/0!</v>
      </c>
      <c r="AY8" s="6">
        <f t="shared" si="35"/>
        <v>0</v>
      </c>
      <c r="AZ8" s="9"/>
      <c r="BA8" s="6">
        <f t="shared" si="36"/>
        <v>0</v>
      </c>
      <c r="BB8" s="8" t="e">
        <f t="shared" si="37"/>
        <v>#DIV/0!</v>
      </c>
      <c r="BC8" s="6">
        <f t="shared" si="38"/>
        <v>0</v>
      </c>
      <c r="BD8" s="9"/>
      <c r="BE8" s="6">
        <f t="shared" si="39"/>
        <v>0</v>
      </c>
      <c r="BF8" s="8" t="e">
        <f t="shared" si="40"/>
        <v>#DIV/0!</v>
      </c>
      <c r="BG8" s="6">
        <f t="shared" si="41"/>
        <v>0</v>
      </c>
      <c r="BH8" s="9"/>
      <c r="BI8" s="6">
        <f t="shared" si="42"/>
        <v>0</v>
      </c>
      <c r="BJ8" s="8" t="e">
        <f t="shared" si="43"/>
        <v>#DIV/0!</v>
      </c>
      <c r="BK8" s="6">
        <f t="shared" si="44"/>
        <v>0</v>
      </c>
      <c r="BL8" s="9"/>
      <c r="BM8" s="6">
        <f t="shared" si="45"/>
        <v>0</v>
      </c>
      <c r="BN8" s="8" t="e">
        <f t="shared" si="46"/>
        <v>#DIV/0!</v>
      </c>
      <c r="BO8" s="6">
        <f t="shared" si="47"/>
        <v>0</v>
      </c>
      <c r="BP8" s="9"/>
      <c r="BQ8" s="6">
        <f t="shared" si="48"/>
        <v>0</v>
      </c>
      <c r="BR8" s="8" t="e">
        <f t="shared" si="49"/>
        <v>#DIV/0!</v>
      </c>
      <c r="BS8" s="6">
        <f t="shared" si="50"/>
        <v>0</v>
      </c>
      <c r="BT8" s="9"/>
      <c r="BU8" s="6">
        <f t="shared" si="51"/>
        <v>0</v>
      </c>
      <c r="BV8" s="8" t="e">
        <f t="shared" si="52"/>
        <v>#DIV/0!</v>
      </c>
      <c r="BW8" s="6">
        <f t="shared" si="53"/>
        <v>0</v>
      </c>
      <c r="BX8" s="9"/>
      <c r="BY8" s="6">
        <f t="shared" si="54"/>
        <v>0</v>
      </c>
      <c r="BZ8" s="8" t="e">
        <f t="shared" si="55"/>
        <v>#DIV/0!</v>
      </c>
      <c r="CA8" s="6">
        <f t="shared" si="56"/>
        <v>0</v>
      </c>
      <c r="CB8" s="9"/>
      <c r="CC8" s="6">
        <f t="shared" si="57"/>
        <v>0</v>
      </c>
      <c r="CD8" s="8" t="e">
        <f t="shared" si="58"/>
        <v>#DIV/0!</v>
      </c>
      <c r="CE8" s="6">
        <f t="shared" si="59"/>
        <v>0</v>
      </c>
      <c r="CF8" s="9"/>
      <c r="CG8" s="6">
        <f t="shared" si="60"/>
        <v>0</v>
      </c>
      <c r="CH8" s="8" t="e">
        <f t="shared" si="61"/>
        <v>#DIV/0!</v>
      </c>
      <c r="CI8" s="6">
        <f t="shared" si="62"/>
        <v>0</v>
      </c>
      <c r="CJ8" s="9"/>
      <c r="CK8" s="6">
        <f t="shared" si="63"/>
        <v>0</v>
      </c>
      <c r="CL8" s="8" t="e">
        <f t="shared" si="64"/>
        <v>#DIV/0!</v>
      </c>
      <c r="CM8" s="6">
        <f t="shared" si="65"/>
        <v>0</v>
      </c>
      <c r="CN8" s="9"/>
      <c r="CO8" s="6">
        <f t="shared" si="66"/>
        <v>0</v>
      </c>
      <c r="CP8" s="8" t="e">
        <f t="shared" si="67"/>
        <v>#DIV/0!</v>
      </c>
      <c r="CQ8" s="6">
        <f t="shared" si="68"/>
        <v>0</v>
      </c>
      <c r="CR8" s="9"/>
      <c r="CS8" s="6">
        <f t="shared" si="69"/>
        <v>0</v>
      </c>
      <c r="CT8" s="8" t="e">
        <f t="shared" si="70"/>
        <v>#DIV/0!</v>
      </c>
      <c r="CU8" s="6">
        <f t="shared" si="71"/>
        <v>0</v>
      </c>
      <c r="CV8" s="9"/>
      <c r="CW8" s="6">
        <f t="shared" si="72"/>
        <v>0</v>
      </c>
      <c r="CX8" s="8" t="e">
        <f t="shared" si="73"/>
        <v>#DIV/0!</v>
      </c>
      <c r="CY8" s="6">
        <f t="shared" si="74"/>
        <v>0</v>
      </c>
      <c r="CZ8" s="9"/>
      <c r="DA8" s="6">
        <f t="shared" si="75"/>
        <v>0</v>
      </c>
      <c r="DB8" s="8" t="e">
        <f t="shared" si="76"/>
        <v>#DIV/0!</v>
      </c>
      <c r="DC8" s="6">
        <f t="shared" si="77"/>
        <v>0</v>
      </c>
      <c r="DD8" s="9"/>
      <c r="DE8" s="6">
        <f t="shared" si="78"/>
        <v>0</v>
      </c>
      <c r="DF8" s="8" t="e">
        <f t="shared" si="79"/>
        <v>#DIV/0!</v>
      </c>
      <c r="DG8" s="6">
        <f t="shared" si="80"/>
        <v>0</v>
      </c>
      <c r="DH8" s="9"/>
      <c r="DI8" s="6">
        <f t="shared" si="81"/>
        <v>0</v>
      </c>
      <c r="DJ8" s="8" t="e">
        <f t="shared" si="82"/>
        <v>#DIV/0!</v>
      </c>
      <c r="DK8" s="6">
        <f t="shared" si="83"/>
        <v>0</v>
      </c>
      <c r="DL8" s="9"/>
      <c r="DM8" s="6">
        <f t="shared" si="84"/>
        <v>0</v>
      </c>
      <c r="DN8" s="8" t="e">
        <f t="shared" si="85"/>
        <v>#DIV/0!</v>
      </c>
      <c r="DO8" s="6">
        <f t="shared" si="86"/>
        <v>0</v>
      </c>
      <c r="DP8" s="9"/>
      <c r="DQ8" s="14">
        <f t="shared" si="87"/>
        <v>0</v>
      </c>
      <c r="DR8" s="8" t="e">
        <f t="shared" si="88"/>
        <v>#DIV/0!</v>
      </c>
    </row>
    <row r="9" spans="1:153" x14ac:dyDescent="0.3">
      <c r="A9" s="1" t="s">
        <v>20</v>
      </c>
      <c r="B9" s="7" t="e">
        <f t="array" ref="B9">_xlfn.IFS($B$3="Installer",B75,$B$3="NASA",E75,$B$3="CWEEDS",H75)</f>
        <v>#DIV/0!</v>
      </c>
      <c r="C9" s="9"/>
      <c r="D9" s="9"/>
      <c r="E9" s="6">
        <f t="shared" si="0"/>
        <v>0</v>
      </c>
      <c r="F9" s="8" t="e">
        <f t="shared" si="1"/>
        <v>#DIV/0!</v>
      </c>
      <c r="G9" s="6">
        <f t="shared" si="2"/>
        <v>0</v>
      </c>
      <c r="H9" s="9"/>
      <c r="I9" s="6">
        <f t="shared" si="3"/>
        <v>0</v>
      </c>
      <c r="J9" s="8" t="e">
        <f t="shared" si="4"/>
        <v>#DIV/0!</v>
      </c>
      <c r="K9" s="6">
        <f t="shared" si="5"/>
        <v>0</v>
      </c>
      <c r="L9" s="9"/>
      <c r="M9" s="6">
        <f t="shared" si="6"/>
        <v>0</v>
      </c>
      <c r="N9" s="8" t="e">
        <f t="shared" si="7"/>
        <v>#DIV/0!</v>
      </c>
      <c r="O9" s="6">
        <f t="shared" si="8"/>
        <v>0</v>
      </c>
      <c r="P9" s="9"/>
      <c r="Q9" s="6">
        <f t="shared" si="9"/>
        <v>0</v>
      </c>
      <c r="R9" s="8" t="e">
        <f t="shared" si="10"/>
        <v>#DIV/0!</v>
      </c>
      <c r="S9" s="6">
        <f t="shared" si="11"/>
        <v>0</v>
      </c>
      <c r="T9" s="9"/>
      <c r="U9" s="6">
        <f t="shared" si="12"/>
        <v>0</v>
      </c>
      <c r="V9" s="8" t="e">
        <f t="shared" si="13"/>
        <v>#DIV/0!</v>
      </c>
      <c r="W9" s="6">
        <f t="shared" si="14"/>
        <v>0</v>
      </c>
      <c r="X9" s="9"/>
      <c r="Y9" s="6">
        <f t="shared" si="15"/>
        <v>0</v>
      </c>
      <c r="Z9" s="8" t="e">
        <f t="shared" si="16"/>
        <v>#DIV/0!</v>
      </c>
      <c r="AA9" s="6">
        <f t="shared" si="17"/>
        <v>0</v>
      </c>
      <c r="AB9" s="9"/>
      <c r="AC9" s="6">
        <f t="shared" si="18"/>
        <v>0</v>
      </c>
      <c r="AD9" s="8" t="e">
        <f t="shared" si="19"/>
        <v>#DIV/0!</v>
      </c>
      <c r="AE9" s="6">
        <f t="shared" si="20"/>
        <v>0</v>
      </c>
      <c r="AF9" s="9"/>
      <c r="AG9" s="6">
        <f t="shared" si="21"/>
        <v>0</v>
      </c>
      <c r="AH9" s="8" t="e">
        <f t="shared" si="22"/>
        <v>#DIV/0!</v>
      </c>
      <c r="AI9" s="6">
        <f t="shared" si="23"/>
        <v>0</v>
      </c>
      <c r="AJ9" s="9"/>
      <c r="AK9" s="6">
        <f t="shared" si="24"/>
        <v>0</v>
      </c>
      <c r="AL9" s="8" t="e">
        <f t="shared" si="25"/>
        <v>#DIV/0!</v>
      </c>
      <c r="AM9" s="6">
        <f t="shared" si="26"/>
        <v>0</v>
      </c>
      <c r="AN9" s="9"/>
      <c r="AO9" s="6">
        <f t="shared" si="27"/>
        <v>0</v>
      </c>
      <c r="AP9" s="8" t="e">
        <f t="shared" si="28"/>
        <v>#DIV/0!</v>
      </c>
      <c r="AQ9" s="6">
        <f t="shared" si="29"/>
        <v>0</v>
      </c>
      <c r="AR9" s="9"/>
      <c r="AS9" s="6">
        <f t="shared" si="30"/>
        <v>0</v>
      </c>
      <c r="AT9" s="8" t="e">
        <f t="shared" si="31"/>
        <v>#DIV/0!</v>
      </c>
      <c r="AU9" s="6">
        <f t="shared" si="32"/>
        <v>0</v>
      </c>
      <c r="AV9" s="9"/>
      <c r="AW9" s="6">
        <f t="shared" si="33"/>
        <v>0</v>
      </c>
      <c r="AX9" s="8" t="e">
        <f t="shared" si="34"/>
        <v>#DIV/0!</v>
      </c>
      <c r="AY9" s="6">
        <f t="shared" si="35"/>
        <v>0</v>
      </c>
      <c r="AZ9" s="9"/>
      <c r="BA9" s="6">
        <f t="shared" si="36"/>
        <v>0</v>
      </c>
      <c r="BB9" s="8" t="e">
        <f t="shared" si="37"/>
        <v>#DIV/0!</v>
      </c>
      <c r="BC9" s="6">
        <f t="shared" si="38"/>
        <v>0</v>
      </c>
      <c r="BD9" s="9"/>
      <c r="BE9" s="6">
        <f t="shared" si="39"/>
        <v>0</v>
      </c>
      <c r="BF9" s="8" t="e">
        <f t="shared" si="40"/>
        <v>#DIV/0!</v>
      </c>
      <c r="BG9" s="6">
        <f t="shared" si="41"/>
        <v>0</v>
      </c>
      <c r="BH9" s="9"/>
      <c r="BI9" s="6">
        <f t="shared" si="42"/>
        <v>0</v>
      </c>
      <c r="BJ9" s="8" t="e">
        <f t="shared" si="43"/>
        <v>#DIV/0!</v>
      </c>
      <c r="BK9" s="6">
        <f t="shared" si="44"/>
        <v>0</v>
      </c>
      <c r="BL9" s="9"/>
      <c r="BM9" s="6">
        <f t="shared" si="45"/>
        <v>0</v>
      </c>
      <c r="BN9" s="8" t="e">
        <f t="shared" si="46"/>
        <v>#DIV/0!</v>
      </c>
      <c r="BO9" s="6">
        <f t="shared" si="47"/>
        <v>0</v>
      </c>
      <c r="BP9" s="9"/>
      <c r="BQ9" s="6">
        <f t="shared" si="48"/>
        <v>0</v>
      </c>
      <c r="BR9" s="8" t="e">
        <f t="shared" si="49"/>
        <v>#DIV/0!</v>
      </c>
      <c r="BS9" s="6">
        <f t="shared" si="50"/>
        <v>0</v>
      </c>
      <c r="BT9" s="9"/>
      <c r="BU9" s="6">
        <f t="shared" si="51"/>
        <v>0</v>
      </c>
      <c r="BV9" s="8" t="e">
        <f t="shared" si="52"/>
        <v>#DIV/0!</v>
      </c>
      <c r="BW9" s="6">
        <f t="shared" si="53"/>
        <v>0</v>
      </c>
      <c r="BX9" s="9"/>
      <c r="BY9" s="6">
        <f t="shared" si="54"/>
        <v>0</v>
      </c>
      <c r="BZ9" s="8" t="e">
        <f t="shared" si="55"/>
        <v>#DIV/0!</v>
      </c>
      <c r="CA9" s="6">
        <f t="shared" si="56"/>
        <v>0</v>
      </c>
      <c r="CB9" s="9"/>
      <c r="CC9" s="6">
        <f t="shared" si="57"/>
        <v>0</v>
      </c>
      <c r="CD9" s="8" t="e">
        <f t="shared" si="58"/>
        <v>#DIV/0!</v>
      </c>
      <c r="CE9" s="6">
        <f t="shared" si="59"/>
        <v>0</v>
      </c>
      <c r="CF9" s="9"/>
      <c r="CG9" s="6">
        <f t="shared" si="60"/>
        <v>0</v>
      </c>
      <c r="CH9" s="8" t="e">
        <f t="shared" si="61"/>
        <v>#DIV/0!</v>
      </c>
      <c r="CI9" s="6">
        <f t="shared" si="62"/>
        <v>0</v>
      </c>
      <c r="CJ9" s="9"/>
      <c r="CK9" s="6">
        <f t="shared" si="63"/>
        <v>0</v>
      </c>
      <c r="CL9" s="8" t="e">
        <f t="shared" si="64"/>
        <v>#DIV/0!</v>
      </c>
      <c r="CM9" s="6">
        <f t="shared" si="65"/>
        <v>0</v>
      </c>
      <c r="CN9" s="9"/>
      <c r="CO9" s="6">
        <f t="shared" si="66"/>
        <v>0</v>
      </c>
      <c r="CP9" s="8" t="e">
        <f t="shared" si="67"/>
        <v>#DIV/0!</v>
      </c>
      <c r="CQ9" s="6">
        <f t="shared" si="68"/>
        <v>0</v>
      </c>
      <c r="CR9" s="9"/>
      <c r="CS9" s="6">
        <f t="shared" si="69"/>
        <v>0</v>
      </c>
      <c r="CT9" s="8" t="e">
        <f t="shared" si="70"/>
        <v>#DIV/0!</v>
      </c>
      <c r="CU9" s="6">
        <f t="shared" si="71"/>
        <v>0</v>
      </c>
      <c r="CV9" s="9"/>
      <c r="CW9" s="6">
        <f t="shared" si="72"/>
        <v>0</v>
      </c>
      <c r="CX9" s="8" t="e">
        <f t="shared" si="73"/>
        <v>#DIV/0!</v>
      </c>
      <c r="CY9" s="6">
        <f t="shared" si="74"/>
        <v>0</v>
      </c>
      <c r="CZ9" s="9"/>
      <c r="DA9" s="6">
        <f t="shared" si="75"/>
        <v>0</v>
      </c>
      <c r="DB9" s="8" t="e">
        <f t="shared" si="76"/>
        <v>#DIV/0!</v>
      </c>
      <c r="DC9" s="6">
        <f t="shared" si="77"/>
        <v>0</v>
      </c>
      <c r="DD9" s="9"/>
      <c r="DE9" s="6">
        <f t="shared" si="78"/>
        <v>0</v>
      </c>
      <c r="DF9" s="8" t="e">
        <f t="shared" si="79"/>
        <v>#DIV/0!</v>
      </c>
      <c r="DG9" s="6">
        <f t="shared" si="80"/>
        <v>0</v>
      </c>
      <c r="DH9" s="9"/>
      <c r="DI9" s="6">
        <f t="shared" si="81"/>
        <v>0</v>
      </c>
      <c r="DJ9" s="8" t="e">
        <f t="shared" si="82"/>
        <v>#DIV/0!</v>
      </c>
      <c r="DK9" s="6">
        <f t="shared" si="83"/>
        <v>0</v>
      </c>
      <c r="DL9" s="9"/>
      <c r="DM9" s="6">
        <f t="shared" si="84"/>
        <v>0</v>
      </c>
      <c r="DN9" s="8" t="e">
        <f t="shared" si="85"/>
        <v>#DIV/0!</v>
      </c>
      <c r="DO9" s="6">
        <f t="shared" si="86"/>
        <v>0</v>
      </c>
      <c r="DP9" s="9"/>
      <c r="DQ9" s="14">
        <f t="shared" si="87"/>
        <v>0</v>
      </c>
      <c r="DR9" s="8" t="e">
        <f t="shared" si="88"/>
        <v>#DIV/0!</v>
      </c>
    </row>
    <row r="10" spans="1:153" x14ac:dyDescent="0.3">
      <c r="A10" s="1" t="s">
        <v>21</v>
      </c>
      <c r="B10" s="7" t="e">
        <f t="array" ref="B10">_xlfn.IFS($B$3="Installer",B76,$B$3="NASA",E76,$B$3="CWEEDS",H76)</f>
        <v>#DIV/0!</v>
      </c>
      <c r="C10" s="9"/>
      <c r="D10" s="9"/>
      <c r="E10" s="6">
        <f t="shared" si="0"/>
        <v>0</v>
      </c>
      <c r="F10" s="8" t="e">
        <f t="shared" si="1"/>
        <v>#DIV/0!</v>
      </c>
      <c r="G10" s="6">
        <f t="shared" si="2"/>
        <v>0</v>
      </c>
      <c r="H10" s="9"/>
      <c r="I10" s="6">
        <f t="shared" si="3"/>
        <v>0</v>
      </c>
      <c r="J10" s="8" t="e">
        <f t="shared" si="4"/>
        <v>#DIV/0!</v>
      </c>
      <c r="K10" s="6">
        <f t="shared" si="5"/>
        <v>0</v>
      </c>
      <c r="L10" s="9"/>
      <c r="M10" s="6">
        <f t="shared" si="6"/>
        <v>0</v>
      </c>
      <c r="N10" s="8" t="e">
        <f t="shared" si="7"/>
        <v>#DIV/0!</v>
      </c>
      <c r="O10" s="6">
        <f t="shared" si="8"/>
        <v>0</v>
      </c>
      <c r="P10" s="9"/>
      <c r="Q10" s="6">
        <f t="shared" si="9"/>
        <v>0</v>
      </c>
      <c r="R10" s="8" t="e">
        <f t="shared" si="10"/>
        <v>#DIV/0!</v>
      </c>
      <c r="S10" s="6">
        <f t="shared" si="11"/>
        <v>0</v>
      </c>
      <c r="T10" s="9"/>
      <c r="U10" s="6">
        <f t="shared" si="12"/>
        <v>0</v>
      </c>
      <c r="V10" s="8" t="e">
        <f t="shared" si="13"/>
        <v>#DIV/0!</v>
      </c>
      <c r="W10" s="6">
        <f t="shared" si="14"/>
        <v>0</v>
      </c>
      <c r="X10" s="9"/>
      <c r="Y10" s="6">
        <f t="shared" si="15"/>
        <v>0</v>
      </c>
      <c r="Z10" s="8" t="e">
        <f t="shared" si="16"/>
        <v>#DIV/0!</v>
      </c>
      <c r="AA10" s="6">
        <f t="shared" si="17"/>
        <v>0</v>
      </c>
      <c r="AB10" s="9"/>
      <c r="AC10" s="6">
        <f t="shared" si="18"/>
        <v>0</v>
      </c>
      <c r="AD10" s="8" t="e">
        <f t="shared" si="19"/>
        <v>#DIV/0!</v>
      </c>
      <c r="AE10" s="6">
        <f t="shared" si="20"/>
        <v>0</v>
      </c>
      <c r="AF10" s="9"/>
      <c r="AG10" s="6">
        <f t="shared" si="21"/>
        <v>0</v>
      </c>
      <c r="AH10" s="8" t="e">
        <f t="shared" si="22"/>
        <v>#DIV/0!</v>
      </c>
      <c r="AI10" s="6">
        <f t="shared" si="23"/>
        <v>0</v>
      </c>
      <c r="AJ10" s="9"/>
      <c r="AK10" s="6">
        <f t="shared" si="24"/>
        <v>0</v>
      </c>
      <c r="AL10" s="8" t="e">
        <f t="shared" si="25"/>
        <v>#DIV/0!</v>
      </c>
      <c r="AM10" s="6">
        <f t="shared" si="26"/>
        <v>0</v>
      </c>
      <c r="AN10" s="9"/>
      <c r="AO10" s="6">
        <f t="shared" si="27"/>
        <v>0</v>
      </c>
      <c r="AP10" s="8" t="e">
        <f t="shared" si="28"/>
        <v>#DIV/0!</v>
      </c>
      <c r="AQ10" s="6">
        <f t="shared" si="29"/>
        <v>0</v>
      </c>
      <c r="AR10" s="9"/>
      <c r="AS10" s="6">
        <f t="shared" si="30"/>
        <v>0</v>
      </c>
      <c r="AT10" s="8" t="e">
        <f t="shared" si="31"/>
        <v>#DIV/0!</v>
      </c>
      <c r="AU10" s="6">
        <f t="shared" si="32"/>
        <v>0</v>
      </c>
      <c r="AV10" s="9"/>
      <c r="AW10" s="6">
        <f t="shared" si="33"/>
        <v>0</v>
      </c>
      <c r="AX10" s="8" t="e">
        <f t="shared" si="34"/>
        <v>#DIV/0!</v>
      </c>
      <c r="AY10" s="6">
        <f t="shared" si="35"/>
        <v>0</v>
      </c>
      <c r="AZ10" s="9"/>
      <c r="BA10" s="6">
        <f t="shared" si="36"/>
        <v>0</v>
      </c>
      <c r="BB10" s="8" t="e">
        <f t="shared" si="37"/>
        <v>#DIV/0!</v>
      </c>
      <c r="BC10" s="6">
        <f t="shared" si="38"/>
        <v>0</v>
      </c>
      <c r="BD10" s="9"/>
      <c r="BE10" s="6">
        <f t="shared" si="39"/>
        <v>0</v>
      </c>
      <c r="BF10" s="8" t="e">
        <f t="shared" si="40"/>
        <v>#DIV/0!</v>
      </c>
      <c r="BG10" s="6">
        <f t="shared" si="41"/>
        <v>0</v>
      </c>
      <c r="BH10" s="9"/>
      <c r="BI10" s="6">
        <f t="shared" si="42"/>
        <v>0</v>
      </c>
      <c r="BJ10" s="8" t="e">
        <f t="shared" si="43"/>
        <v>#DIV/0!</v>
      </c>
      <c r="BK10" s="6">
        <f t="shared" si="44"/>
        <v>0</v>
      </c>
      <c r="BL10" s="9"/>
      <c r="BM10" s="6">
        <f t="shared" si="45"/>
        <v>0</v>
      </c>
      <c r="BN10" s="8" t="e">
        <f t="shared" si="46"/>
        <v>#DIV/0!</v>
      </c>
      <c r="BO10" s="6">
        <f t="shared" si="47"/>
        <v>0</v>
      </c>
      <c r="BP10" s="9"/>
      <c r="BQ10" s="6">
        <f t="shared" si="48"/>
        <v>0</v>
      </c>
      <c r="BR10" s="8" t="e">
        <f t="shared" si="49"/>
        <v>#DIV/0!</v>
      </c>
      <c r="BS10" s="6">
        <f t="shared" si="50"/>
        <v>0</v>
      </c>
      <c r="BT10" s="9"/>
      <c r="BU10" s="6">
        <f t="shared" si="51"/>
        <v>0</v>
      </c>
      <c r="BV10" s="8" t="e">
        <f t="shared" si="52"/>
        <v>#DIV/0!</v>
      </c>
      <c r="BW10" s="6">
        <f t="shared" si="53"/>
        <v>0</v>
      </c>
      <c r="BX10" s="9"/>
      <c r="BY10" s="6">
        <f t="shared" si="54"/>
        <v>0</v>
      </c>
      <c r="BZ10" s="8" t="e">
        <f t="shared" si="55"/>
        <v>#DIV/0!</v>
      </c>
      <c r="CA10" s="6">
        <f t="shared" si="56"/>
        <v>0</v>
      </c>
      <c r="CB10" s="9"/>
      <c r="CC10" s="6">
        <f t="shared" si="57"/>
        <v>0</v>
      </c>
      <c r="CD10" s="8" t="e">
        <f t="shared" si="58"/>
        <v>#DIV/0!</v>
      </c>
      <c r="CE10" s="6">
        <f t="shared" si="59"/>
        <v>0</v>
      </c>
      <c r="CF10" s="9"/>
      <c r="CG10" s="6">
        <f t="shared" si="60"/>
        <v>0</v>
      </c>
      <c r="CH10" s="8" t="e">
        <f t="shared" si="61"/>
        <v>#DIV/0!</v>
      </c>
      <c r="CI10" s="6">
        <f t="shared" si="62"/>
        <v>0</v>
      </c>
      <c r="CJ10" s="9"/>
      <c r="CK10" s="6">
        <f t="shared" si="63"/>
        <v>0</v>
      </c>
      <c r="CL10" s="8" t="e">
        <f t="shared" si="64"/>
        <v>#DIV/0!</v>
      </c>
      <c r="CM10" s="6">
        <f t="shared" si="65"/>
        <v>0</v>
      </c>
      <c r="CN10" s="9"/>
      <c r="CO10" s="6">
        <f t="shared" si="66"/>
        <v>0</v>
      </c>
      <c r="CP10" s="8" t="e">
        <f t="shared" si="67"/>
        <v>#DIV/0!</v>
      </c>
      <c r="CQ10" s="6">
        <f t="shared" si="68"/>
        <v>0</v>
      </c>
      <c r="CR10" s="9"/>
      <c r="CS10" s="6">
        <f t="shared" si="69"/>
        <v>0</v>
      </c>
      <c r="CT10" s="8" t="e">
        <f t="shared" si="70"/>
        <v>#DIV/0!</v>
      </c>
      <c r="CU10" s="6">
        <f t="shared" si="71"/>
        <v>0</v>
      </c>
      <c r="CV10" s="9"/>
      <c r="CW10" s="6">
        <f t="shared" si="72"/>
        <v>0</v>
      </c>
      <c r="CX10" s="8" t="e">
        <f t="shared" si="73"/>
        <v>#DIV/0!</v>
      </c>
      <c r="CY10" s="6">
        <f t="shared" si="74"/>
        <v>0</v>
      </c>
      <c r="CZ10" s="9"/>
      <c r="DA10" s="6">
        <f t="shared" si="75"/>
        <v>0</v>
      </c>
      <c r="DB10" s="8" t="e">
        <f t="shared" si="76"/>
        <v>#DIV/0!</v>
      </c>
      <c r="DC10" s="6">
        <f t="shared" si="77"/>
        <v>0</v>
      </c>
      <c r="DD10" s="9"/>
      <c r="DE10" s="6">
        <f t="shared" si="78"/>
        <v>0</v>
      </c>
      <c r="DF10" s="8" t="e">
        <f t="shared" si="79"/>
        <v>#DIV/0!</v>
      </c>
      <c r="DG10" s="6">
        <f t="shared" si="80"/>
        <v>0</v>
      </c>
      <c r="DH10" s="9"/>
      <c r="DI10" s="6">
        <f t="shared" si="81"/>
        <v>0</v>
      </c>
      <c r="DJ10" s="8" t="e">
        <f t="shared" si="82"/>
        <v>#DIV/0!</v>
      </c>
      <c r="DK10" s="6">
        <f t="shared" si="83"/>
        <v>0</v>
      </c>
      <c r="DL10" s="9"/>
      <c r="DM10" s="6">
        <f t="shared" si="84"/>
        <v>0</v>
      </c>
      <c r="DN10" s="8" t="e">
        <f t="shared" si="85"/>
        <v>#DIV/0!</v>
      </c>
      <c r="DO10" s="6">
        <f t="shared" si="86"/>
        <v>0</v>
      </c>
      <c r="DP10" s="9"/>
      <c r="DQ10" s="14">
        <f t="shared" si="87"/>
        <v>0</v>
      </c>
      <c r="DR10" s="8" t="e">
        <f t="shared" si="88"/>
        <v>#DIV/0!</v>
      </c>
    </row>
    <row r="11" spans="1:153" x14ac:dyDescent="0.3">
      <c r="A11" s="1" t="s">
        <v>22</v>
      </c>
      <c r="B11" s="7" t="e">
        <f t="array" ref="B11">_xlfn.IFS($B$3="Installer",B77,$B$3="NASA",E77,$B$3="CWEEDS",H77)</f>
        <v>#DIV/0!</v>
      </c>
      <c r="C11" s="9"/>
      <c r="D11" s="9"/>
      <c r="E11" s="6">
        <f t="shared" si="0"/>
        <v>0</v>
      </c>
      <c r="F11" s="8" t="e">
        <f t="shared" si="1"/>
        <v>#DIV/0!</v>
      </c>
      <c r="G11" s="6">
        <f t="shared" si="2"/>
        <v>0</v>
      </c>
      <c r="H11" s="9"/>
      <c r="I11" s="6">
        <f t="shared" si="3"/>
        <v>0</v>
      </c>
      <c r="J11" s="8" t="e">
        <f t="shared" si="4"/>
        <v>#DIV/0!</v>
      </c>
      <c r="K11" s="6">
        <f t="shared" si="5"/>
        <v>0</v>
      </c>
      <c r="L11" s="9"/>
      <c r="M11" s="6">
        <f t="shared" si="6"/>
        <v>0</v>
      </c>
      <c r="N11" s="8" t="e">
        <f t="shared" si="7"/>
        <v>#DIV/0!</v>
      </c>
      <c r="O11" s="6">
        <f t="shared" si="8"/>
        <v>0</v>
      </c>
      <c r="P11" s="9"/>
      <c r="Q11" s="6">
        <f t="shared" si="9"/>
        <v>0</v>
      </c>
      <c r="R11" s="8" t="e">
        <f t="shared" si="10"/>
        <v>#DIV/0!</v>
      </c>
      <c r="S11" s="6">
        <f t="shared" si="11"/>
        <v>0</v>
      </c>
      <c r="T11" s="9"/>
      <c r="U11" s="6">
        <f t="shared" si="12"/>
        <v>0</v>
      </c>
      <c r="V11" s="8" t="e">
        <f t="shared" si="13"/>
        <v>#DIV/0!</v>
      </c>
      <c r="W11" s="6">
        <f t="shared" si="14"/>
        <v>0</v>
      </c>
      <c r="X11" s="9"/>
      <c r="Y11" s="6">
        <f t="shared" si="15"/>
        <v>0</v>
      </c>
      <c r="Z11" s="8" t="e">
        <f t="shared" si="16"/>
        <v>#DIV/0!</v>
      </c>
      <c r="AA11" s="6">
        <f t="shared" si="17"/>
        <v>0</v>
      </c>
      <c r="AB11" s="9"/>
      <c r="AC11" s="6">
        <f t="shared" si="18"/>
        <v>0</v>
      </c>
      <c r="AD11" s="8" t="e">
        <f t="shared" si="19"/>
        <v>#DIV/0!</v>
      </c>
      <c r="AE11" s="6">
        <f t="shared" si="20"/>
        <v>0</v>
      </c>
      <c r="AF11" s="9"/>
      <c r="AG11" s="6">
        <f t="shared" si="21"/>
        <v>0</v>
      </c>
      <c r="AH11" s="8" t="e">
        <f t="shared" si="22"/>
        <v>#DIV/0!</v>
      </c>
      <c r="AI11" s="6">
        <f t="shared" si="23"/>
        <v>0</v>
      </c>
      <c r="AJ11" s="9"/>
      <c r="AK11" s="6">
        <f t="shared" si="24"/>
        <v>0</v>
      </c>
      <c r="AL11" s="8" t="e">
        <f t="shared" si="25"/>
        <v>#DIV/0!</v>
      </c>
      <c r="AM11" s="6">
        <f t="shared" si="26"/>
        <v>0</v>
      </c>
      <c r="AN11" s="9"/>
      <c r="AO11" s="6">
        <f t="shared" si="27"/>
        <v>0</v>
      </c>
      <c r="AP11" s="8" t="e">
        <f t="shared" si="28"/>
        <v>#DIV/0!</v>
      </c>
      <c r="AQ11" s="6">
        <f t="shared" si="29"/>
        <v>0</v>
      </c>
      <c r="AR11" s="9"/>
      <c r="AS11" s="6">
        <f t="shared" si="30"/>
        <v>0</v>
      </c>
      <c r="AT11" s="8" t="e">
        <f t="shared" si="31"/>
        <v>#DIV/0!</v>
      </c>
      <c r="AU11" s="6">
        <f t="shared" si="32"/>
        <v>0</v>
      </c>
      <c r="AV11" s="9"/>
      <c r="AW11" s="6">
        <f t="shared" si="33"/>
        <v>0</v>
      </c>
      <c r="AX11" s="8" t="e">
        <f t="shared" si="34"/>
        <v>#DIV/0!</v>
      </c>
      <c r="AY11" s="6">
        <f t="shared" si="35"/>
        <v>0</v>
      </c>
      <c r="AZ11" s="9"/>
      <c r="BA11" s="6">
        <f t="shared" si="36"/>
        <v>0</v>
      </c>
      <c r="BB11" s="8" t="e">
        <f t="shared" si="37"/>
        <v>#DIV/0!</v>
      </c>
      <c r="BC11" s="6">
        <f t="shared" si="38"/>
        <v>0</v>
      </c>
      <c r="BD11" s="9"/>
      <c r="BE11" s="6">
        <f t="shared" si="39"/>
        <v>0</v>
      </c>
      <c r="BF11" s="8" t="e">
        <f t="shared" si="40"/>
        <v>#DIV/0!</v>
      </c>
      <c r="BG11" s="6">
        <f t="shared" si="41"/>
        <v>0</v>
      </c>
      <c r="BH11" s="9"/>
      <c r="BI11" s="6">
        <f t="shared" si="42"/>
        <v>0</v>
      </c>
      <c r="BJ11" s="8" t="e">
        <f t="shared" si="43"/>
        <v>#DIV/0!</v>
      </c>
      <c r="BK11" s="6">
        <f t="shared" si="44"/>
        <v>0</v>
      </c>
      <c r="BL11" s="9"/>
      <c r="BM11" s="6">
        <f t="shared" si="45"/>
        <v>0</v>
      </c>
      <c r="BN11" s="8" t="e">
        <f t="shared" si="46"/>
        <v>#DIV/0!</v>
      </c>
      <c r="BO11" s="6">
        <f t="shared" si="47"/>
        <v>0</v>
      </c>
      <c r="BP11" s="9"/>
      <c r="BQ11" s="6">
        <f t="shared" si="48"/>
        <v>0</v>
      </c>
      <c r="BR11" s="8" t="e">
        <f t="shared" si="49"/>
        <v>#DIV/0!</v>
      </c>
      <c r="BS11" s="6">
        <f t="shared" si="50"/>
        <v>0</v>
      </c>
      <c r="BT11" s="9"/>
      <c r="BU11" s="6">
        <f t="shared" si="51"/>
        <v>0</v>
      </c>
      <c r="BV11" s="8" t="e">
        <f t="shared" si="52"/>
        <v>#DIV/0!</v>
      </c>
      <c r="BW11" s="6">
        <f t="shared" si="53"/>
        <v>0</v>
      </c>
      <c r="BX11" s="9"/>
      <c r="BY11" s="6">
        <f t="shared" si="54"/>
        <v>0</v>
      </c>
      <c r="BZ11" s="8" t="e">
        <f t="shared" si="55"/>
        <v>#DIV/0!</v>
      </c>
      <c r="CA11" s="6">
        <f t="shared" si="56"/>
        <v>0</v>
      </c>
      <c r="CB11" s="9"/>
      <c r="CC11" s="6">
        <f t="shared" si="57"/>
        <v>0</v>
      </c>
      <c r="CD11" s="8" t="e">
        <f t="shared" si="58"/>
        <v>#DIV/0!</v>
      </c>
      <c r="CE11" s="6">
        <f t="shared" si="59"/>
        <v>0</v>
      </c>
      <c r="CF11" s="9"/>
      <c r="CG11" s="6">
        <f t="shared" si="60"/>
        <v>0</v>
      </c>
      <c r="CH11" s="8" t="e">
        <f t="shared" si="61"/>
        <v>#DIV/0!</v>
      </c>
      <c r="CI11" s="6">
        <f t="shared" si="62"/>
        <v>0</v>
      </c>
      <c r="CJ11" s="9"/>
      <c r="CK11" s="6">
        <f t="shared" si="63"/>
        <v>0</v>
      </c>
      <c r="CL11" s="8" t="e">
        <f t="shared" si="64"/>
        <v>#DIV/0!</v>
      </c>
      <c r="CM11" s="6">
        <f t="shared" si="65"/>
        <v>0</v>
      </c>
      <c r="CN11" s="9"/>
      <c r="CO11" s="6">
        <f t="shared" si="66"/>
        <v>0</v>
      </c>
      <c r="CP11" s="8" t="e">
        <f t="shared" si="67"/>
        <v>#DIV/0!</v>
      </c>
      <c r="CQ11" s="6">
        <f t="shared" si="68"/>
        <v>0</v>
      </c>
      <c r="CR11" s="9"/>
      <c r="CS11" s="6">
        <f t="shared" si="69"/>
        <v>0</v>
      </c>
      <c r="CT11" s="8" t="e">
        <f t="shared" si="70"/>
        <v>#DIV/0!</v>
      </c>
      <c r="CU11" s="6">
        <f t="shared" si="71"/>
        <v>0</v>
      </c>
      <c r="CV11" s="9"/>
      <c r="CW11" s="6">
        <f t="shared" si="72"/>
        <v>0</v>
      </c>
      <c r="CX11" s="8" t="e">
        <f t="shared" si="73"/>
        <v>#DIV/0!</v>
      </c>
      <c r="CY11" s="6">
        <f t="shared" si="74"/>
        <v>0</v>
      </c>
      <c r="CZ11" s="9"/>
      <c r="DA11" s="6">
        <f t="shared" si="75"/>
        <v>0</v>
      </c>
      <c r="DB11" s="8" t="e">
        <f t="shared" si="76"/>
        <v>#DIV/0!</v>
      </c>
      <c r="DC11" s="6">
        <f t="shared" si="77"/>
        <v>0</v>
      </c>
      <c r="DD11" s="9"/>
      <c r="DE11" s="6">
        <f t="shared" si="78"/>
        <v>0</v>
      </c>
      <c r="DF11" s="8" t="e">
        <f t="shared" si="79"/>
        <v>#DIV/0!</v>
      </c>
      <c r="DG11" s="6">
        <f t="shared" si="80"/>
        <v>0</v>
      </c>
      <c r="DH11" s="9"/>
      <c r="DI11" s="6">
        <f t="shared" si="81"/>
        <v>0</v>
      </c>
      <c r="DJ11" s="8" t="e">
        <f t="shared" si="82"/>
        <v>#DIV/0!</v>
      </c>
      <c r="DK11" s="6">
        <f t="shared" si="83"/>
        <v>0</v>
      </c>
      <c r="DL11" s="9"/>
      <c r="DM11" s="6">
        <f t="shared" si="84"/>
        <v>0</v>
      </c>
      <c r="DN11" s="8" t="e">
        <f t="shared" si="85"/>
        <v>#DIV/0!</v>
      </c>
      <c r="DO11" s="6">
        <f t="shared" si="86"/>
        <v>0</v>
      </c>
      <c r="DP11" s="9"/>
      <c r="DQ11" s="14">
        <f t="shared" si="87"/>
        <v>0</v>
      </c>
      <c r="DR11" s="8" t="e">
        <f t="shared" si="88"/>
        <v>#DIV/0!</v>
      </c>
    </row>
    <row r="12" spans="1:153" x14ac:dyDescent="0.3">
      <c r="A12" s="1" t="s">
        <v>23</v>
      </c>
      <c r="B12" s="7" t="e">
        <f t="array" ref="B12">_xlfn.IFS($B$3="Installer",B78,$B$3="NASA",E78,$B$3="CWEEDS",H78)</f>
        <v>#DIV/0!</v>
      </c>
      <c r="C12" s="9"/>
      <c r="D12" s="9"/>
      <c r="E12" s="6">
        <f t="shared" si="0"/>
        <v>0</v>
      </c>
      <c r="F12" s="8" t="e">
        <f t="shared" si="1"/>
        <v>#DIV/0!</v>
      </c>
      <c r="G12" s="6">
        <f t="shared" si="2"/>
        <v>0</v>
      </c>
      <c r="H12" s="9"/>
      <c r="I12" s="6">
        <f t="shared" si="3"/>
        <v>0</v>
      </c>
      <c r="J12" s="8" t="e">
        <f t="shared" si="4"/>
        <v>#DIV/0!</v>
      </c>
      <c r="K12" s="6">
        <f t="shared" si="5"/>
        <v>0</v>
      </c>
      <c r="L12" s="9"/>
      <c r="M12" s="6">
        <f t="shared" si="6"/>
        <v>0</v>
      </c>
      <c r="N12" s="8" t="e">
        <f t="shared" si="7"/>
        <v>#DIV/0!</v>
      </c>
      <c r="O12" s="6">
        <f t="shared" si="8"/>
        <v>0</v>
      </c>
      <c r="P12" s="9"/>
      <c r="Q12" s="6">
        <f t="shared" si="9"/>
        <v>0</v>
      </c>
      <c r="R12" s="8" t="e">
        <f t="shared" si="10"/>
        <v>#DIV/0!</v>
      </c>
      <c r="S12" s="6">
        <f t="shared" si="11"/>
        <v>0</v>
      </c>
      <c r="T12" s="9"/>
      <c r="U12" s="6">
        <f t="shared" si="12"/>
        <v>0</v>
      </c>
      <c r="V12" s="8" t="e">
        <f t="shared" si="13"/>
        <v>#DIV/0!</v>
      </c>
      <c r="W12" s="6">
        <f t="shared" si="14"/>
        <v>0</v>
      </c>
      <c r="X12" s="9"/>
      <c r="Y12" s="6">
        <f t="shared" si="15"/>
        <v>0</v>
      </c>
      <c r="Z12" s="8" t="e">
        <f t="shared" si="16"/>
        <v>#DIV/0!</v>
      </c>
      <c r="AA12" s="6">
        <f t="shared" si="17"/>
        <v>0</v>
      </c>
      <c r="AB12" s="9"/>
      <c r="AC12" s="6">
        <f t="shared" si="18"/>
        <v>0</v>
      </c>
      <c r="AD12" s="8" t="e">
        <f t="shared" si="19"/>
        <v>#DIV/0!</v>
      </c>
      <c r="AE12" s="6">
        <f t="shared" si="20"/>
        <v>0</v>
      </c>
      <c r="AF12" s="9"/>
      <c r="AG12" s="6">
        <f t="shared" si="21"/>
        <v>0</v>
      </c>
      <c r="AH12" s="8" t="e">
        <f t="shared" si="22"/>
        <v>#DIV/0!</v>
      </c>
      <c r="AI12" s="6">
        <f t="shared" si="23"/>
        <v>0</v>
      </c>
      <c r="AJ12" s="9"/>
      <c r="AK12" s="6">
        <f t="shared" si="24"/>
        <v>0</v>
      </c>
      <c r="AL12" s="8" t="e">
        <f t="shared" si="25"/>
        <v>#DIV/0!</v>
      </c>
      <c r="AM12" s="6">
        <f t="shared" si="26"/>
        <v>0</v>
      </c>
      <c r="AN12" s="9"/>
      <c r="AO12" s="6">
        <f t="shared" si="27"/>
        <v>0</v>
      </c>
      <c r="AP12" s="8" t="e">
        <f t="shared" si="28"/>
        <v>#DIV/0!</v>
      </c>
      <c r="AQ12" s="6">
        <f t="shared" si="29"/>
        <v>0</v>
      </c>
      <c r="AR12" s="9"/>
      <c r="AS12" s="6">
        <f t="shared" si="30"/>
        <v>0</v>
      </c>
      <c r="AT12" s="8" t="e">
        <f t="shared" si="31"/>
        <v>#DIV/0!</v>
      </c>
      <c r="AU12" s="6">
        <f t="shared" si="32"/>
        <v>0</v>
      </c>
      <c r="AV12" s="9"/>
      <c r="AW12" s="6">
        <f t="shared" si="33"/>
        <v>0</v>
      </c>
      <c r="AX12" s="8" t="e">
        <f t="shared" si="34"/>
        <v>#DIV/0!</v>
      </c>
      <c r="AY12" s="6">
        <f t="shared" si="35"/>
        <v>0</v>
      </c>
      <c r="AZ12" s="9"/>
      <c r="BA12" s="6">
        <f t="shared" si="36"/>
        <v>0</v>
      </c>
      <c r="BB12" s="8" t="e">
        <f t="shared" si="37"/>
        <v>#DIV/0!</v>
      </c>
      <c r="BC12" s="6">
        <f t="shared" si="38"/>
        <v>0</v>
      </c>
      <c r="BD12" s="9"/>
      <c r="BE12" s="6">
        <f t="shared" si="39"/>
        <v>0</v>
      </c>
      <c r="BF12" s="8" t="e">
        <f t="shared" si="40"/>
        <v>#DIV/0!</v>
      </c>
      <c r="BG12" s="6">
        <f t="shared" si="41"/>
        <v>0</v>
      </c>
      <c r="BH12" s="9"/>
      <c r="BI12" s="6">
        <f t="shared" si="42"/>
        <v>0</v>
      </c>
      <c r="BJ12" s="8" t="e">
        <f t="shared" si="43"/>
        <v>#DIV/0!</v>
      </c>
      <c r="BK12" s="6">
        <f t="shared" si="44"/>
        <v>0</v>
      </c>
      <c r="BL12" s="9"/>
      <c r="BM12" s="6">
        <f t="shared" si="45"/>
        <v>0</v>
      </c>
      <c r="BN12" s="8" t="e">
        <f t="shared" si="46"/>
        <v>#DIV/0!</v>
      </c>
      <c r="BO12" s="6">
        <f t="shared" si="47"/>
        <v>0</v>
      </c>
      <c r="BP12" s="9"/>
      <c r="BQ12" s="6">
        <f t="shared" si="48"/>
        <v>0</v>
      </c>
      <c r="BR12" s="8" t="e">
        <f t="shared" si="49"/>
        <v>#DIV/0!</v>
      </c>
      <c r="BS12" s="6">
        <f t="shared" si="50"/>
        <v>0</v>
      </c>
      <c r="BT12" s="9"/>
      <c r="BU12" s="6">
        <f t="shared" si="51"/>
        <v>0</v>
      </c>
      <c r="BV12" s="8" t="e">
        <f t="shared" si="52"/>
        <v>#DIV/0!</v>
      </c>
      <c r="BW12" s="6">
        <f t="shared" si="53"/>
        <v>0</v>
      </c>
      <c r="BX12" s="9"/>
      <c r="BY12" s="6">
        <f t="shared" si="54"/>
        <v>0</v>
      </c>
      <c r="BZ12" s="8" t="e">
        <f t="shared" si="55"/>
        <v>#DIV/0!</v>
      </c>
      <c r="CA12" s="6">
        <f t="shared" si="56"/>
        <v>0</v>
      </c>
      <c r="CB12" s="9"/>
      <c r="CC12" s="6">
        <f t="shared" si="57"/>
        <v>0</v>
      </c>
      <c r="CD12" s="8" t="e">
        <f t="shared" si="58"/>
        <v>#DIV/0!</v>
      </c>
      <c r="CE12" s="6">
        <f t="shared" si="59"/>
        <v>0</v>
      </c>
      <c r="CF12" s="9"/>
      <c r="CG12" s="6">
        <f t="shared" si="60"/>
        <v>0</v>
      </c>
      <c r="CH12" s="8" t="e">
        <f t="shared" si="61"/>
        <v>#DIV/0!</v>
      </c>
      <c r="CI12" s="6">
        <f t="shared" si="62"/>
        <v>0</v>
      </c>
      <c r="CJ12" s="9"/>
      <c r="CK12" s="6">
        <f t="shared" si="63"/>
        <v>0</v>
      </c>
      <c r="CL12" s="8" t="e">
        <f t="shared" si="64"/>
        <v>#DIV/0!</v>
      </c>
      <c r="CM12" s="6">
        <f t="shared" si="65"/>
        <v>0</v>
      </c>
      <c r="CN12" s="9"/>
      <c r="CO12" s="6">
        <f t="shared" si="66"/>
        <v>0</v>
      </c>
      <c r="CP12" s="8" t="e">
        <f t="shared" si="67"/>
        <v>#DIV/0!</v>
      </c>
      <c r="CQ12" s="6">
        <f t="shared" si="68"/>
        <v>0</v>
      </c>
      <c r="CR12" s="9"/>
      <c r="CS12" s="6">
        <f t="shared" si="69"/>
        <v>0</v>
      </c>
      <c r="CT12" s="8" t="e">
        <f t="shared" si="70"/>
        <v>#DIV/0!</v>
      </c>
      <c r="CU12" s="6">
        <f t="shared" si="71"/>
        <v>0</v>
      </c>
      <c r="CV12" s="9"/>
      <c r="CW12" s="6">
        <f t="shared" si="72"/>
        <v>0</v>
      </c>
      <c r="CX12" s="8" t="e">
        <f t="shared" si="73"/>
        <v>#DIV/0!</v>
      </c>
      <c r="CY12" s="6">
        <f t="shared" si="74"/>
        <v>0</v>
      </c>
      <c r="CZ12" s="9"/>
      <c r="DA12" s="6">
        <f t="shared" si="75"/>
        <v>0</v>
      </c>
      <c r="DB12" s="8" t="e">
        <f t="shared" si="76"/>
        <v>#DIV/0!</v>
      </c>
      <c r="DC12" s="6">
        <f t="shared" si="77"/>
        <v>0</v>
      </c>
      <c r="DD12" s="9"/>
      <c r="DE12" s="6">
        <f t="shared" si="78"/>
        <v>0</v>
      </c>
      <c r="DF12" s="8" t="e">
        <f t="shared" si="79"/>
        <v>#DIV/0!</v>
      </c>
      <c r="DG12" s="6">
        <f t="shared" si="80"/>
        <v>0</v>
      </c>
      <c r="DH12" s="9"/>
      <c r="DI12" s="6">
        <f t="shared" si="81"/>
        <v>0</v>
      </c>
      <c r="DJ12" s="8" t="e">
        <f t="shared" si="82"/>
        <v>#DIV/0!</v>
      </c>
      <c r="DK12" s="6">
        <f t="shared" si="83"/>
        <v>0</v>
      </c>
      <c r="DL12" s="9"/>
      <c r="DM12" s="6">
        <f t="shared" si="84"/>
        <v>0</v>
      </c>
      <c r="DN12" s="8" t="e">
        <f t="shared" si="85"/>
        <v>#DIV/0!</v>
      </c>
      <c r="DO12" s="6">
        <f t="shared" si="86"/>
        <v>0</v>
      </c>
      <c r="DP12" s="9"/>
      <c r="DQ12" s="14">
        <f t="shared" si="87"/>
        <v>0</v>
      </c>
      <c r="DR12" s="8" t="e">
        <f t="shared" si="88"/>
        <v>#DIV/0!</v>
      </c>
    </row>
    <row r="13" spans="1:153" x14ac:dyDescent="0.3">
      <c r="A13" s="1" t="s">
        <v>24</v>
      </c>
      <c r="B13" s="7" t="e">
        <f t="array" ref="B13">_xlfn.IFS($B$3="Installer",B79,$B$3="NASA",E79,$B$3="CWEEDS",H79)</f>
        <v>#DIV/0!</v>
      </c>
      <c r="C13" s="9"/>
      <c r="D13" s="9"/>
      <c r="E13" s="6">
        <f t="shared" si="0"/>
        <v>0</v>
      </c>
      <c r="F13" s="8" t="e">
        <f t="shared" si="1"/>
        <v>#DIV/0!</v>
      </c>
      <c r="G13" s="6">
        <f t="shared" si="2"/>
        <v>0</v>
      </c>
      <c r="H13" s="9"/>
      <c r="I13" s="6">
        <f t="shared" si="3"/>
        <v>0</v>
      </c>
      <c r="J13" s="8" t="e">
        <f t="shared" si="4"/>
        <v>#DIV/0!</v>
      </c>
      <c r="K13" s="6">
        <f t="shared" si="5"/>
        <v>0</v>
      </c>
      <c r="L13" s="9"/>
      <c r="M13" s="6">
        <f t="shared" si="6"/>
        <v>0</v>
      </c>
      <c r="N13" s="8" t="e">
        <f t="shared" si="7"/>
        <v>#DIV/0!</v>
      </c>
      <c r="O13" s="6">
        <f t="shared" si="8"/>
        <v>0</v>
      </c>
      <c r="P13" s="9"/>
      <c r="Q13" s="6">
        <f t="shared" si="9"/>
        <v>0</v>
      </c>
      <c r="R13" s="8" t="e">
        <f t="shared" si="10"/>
        <v>#DIV/0!</v>
      </c>
      <c r="S13" s="6">
        <f t="shared" si="11"/>
        <v>0</v>
      </c>
      <c r="T13" s="9"/>
      <c r="U13" s="6">
        <f t="shared" si="12"/>
        <v>0</v>
      </c>
      <c r="V13" s="8" t="e">
        <f t="shared" si="13"/>
        <v>#DIV/0!</v>
      </c>
      <c r="W13" s="6">
        <f t="shared" si="14"/>
        <v>0</v>
      </c>
      <c r="X13" s="9"/>
      <c r="Y13" s="6">
        <f t="shared" si="15"/>
        <v>0</v>
      </c>
      <c r="Z13" s="8" t="e">
        <f t="shared" si="16"/>
        <v>#DIV/0!</v>
      </c>
      <c r="AA13" s="6">
        <f t="shared" si="17"/>
        <v>0</v>
      </c>
      <c r="AB13" s="9"/>
      <c r="AC13" s="6">
        <f t="shared" si="18"/>
        <v>0</v>
      </c>
      <c r="AD13" s="8" t="e">
        <f t="shared" si="19"/>
        <v>#DIV/0!</v>
      </c>
      <c r="AE13" s="6">
        <f t="shared" si="20"/>
        <v>0</v>
      </c>
      <c r="AF13" s="9"/>
      <c r="AG13" s="6">
        <f t="shared" si="21"/>
        <v>0</v>
      </c>
      <c r="AH13" s="8" t="e">
        <f t="shared" si="22"/>
        <v>#DIV/0!</v>
      </c>
      <c r="AI13" s="6">
        <f t="shared" si="23"/>
        <v>0</v>
      </c>
      <c r="AJ13" s="9"/>
      <c r="AK13" s="6">
        <f t="shared" si="24"/>
        <v>0</v>
      </c>
      <c r="AL13" s="8" t="e">
        <f t="shared" si="25"/>
        <v>#DIV/0!</v>
      </c>
      <c r="AM13" s="6">
        <f t="shared" si="26"/>
        <v>0</v>
      </c>
      <c r="AN13" s="9"/>
      <c r="AO13" s="6">
        <f t="shared" si="27"/>
        <v>0</v>
      </c>
      <c r="AP13" s="8" t="e">
        <f t="shared" si="28"/>
        <v>#DIV/0!</v>
      </c>
      <c r="AQ13" s="6">
        <f t="shared" si="29"/>
        <v>0</v>
      </c>
      <c r="AR13" s="9"/>
      <c r="AS13" s="6">
        <f t="shared" si="30"/>
        <v>0</v>
      </c>
      <c r="AT13" s="8" t="e">
        <f t="shared" si="31"/>
        <v>#DIV/0!</v>
      </c>
      <c r="AU13" s="6">
        <f t="shared" si="32"/>
        <v>0</v>
      </c>
      <c r="AV13" s="9"/>
      <c r="AW13" s="6">
        <f t="shared" si="33"/>
        <v>0</v>
      </c>
      <c r="AX13" s="8" t="e">
        <f t="shared" si="34"/>
        <v>#DIV/0!</v>
      </c>
      <c r="AY13" s="6">
        <f t="shared" si="35"/>
        <v>0</v>
      </c>
      <c r="AZ13" s="9"/>
      <c r="BA13" s="6">
        <f t="shared" si="36"/>
        <v>0</v>
      </c>
      <c r="BB13" s="8" t="e">
        <f t="shared" si="37"/>
        <v>#DIV/0!</v>
      </c>
      <c r="BC13" s="6">
        <f t="shared" si="38"/>
        <v>0</v>
      </c>
      <c r="BD13" s="9"/>
      <c r="BE13" s="6">
        <f t="shared" si="39"/>
        <v>0</v>
      </c>
      <c r="BF13" s="8" t="e">
        <f t="shared" si="40"/>
        <v>#DIV/0!</v>
      </c>
      <c r="BG13" s="6">
        <f t="shared" si="41"/>
        <v>0</v>
      </c>
      <c r="BH13" s="9"/>
      <c r="BI13" s="6">
        <f t="shared" si="42"/>
        <v>0</v>
      </c>
      <c r="BJ13" s="8" t="e">
        <f t="shared" si="43"/>
        <v>#DIV/0!</v>
      </c>
      <c r="BK13" s="6">
        <f t="shared" si="44"/>
        <v>0</v>
      </c>
      <c r="BL13" s="9"/>
      <c r="BM13" s="6">
        <f t="shared" si="45"/>
        <v>0</v>
      </c>
      <c r="BN13" s="8" t="e">
        <f t="shared" si="46"/>
        <v>#DIV/0!</v>
      </c>
      <c r="BO13" s="6">
        <f t="shared" si="47"/>
        <v>0</v>
      </c>
      <c r="BP13" s="9"/>
      <c r="BQ13" s="6">
        <f t="shared" si="48"/>
        <v>0</v>
      </c>
      <c r="BR13" s="8" t="e">
        <f t="shared" si="49"/>
        <v>#DIV/0!</v>
      </c>
      <c r="BS13" s="6">
        <f t="shared" si="50"/>
        <v>0</v>
      </c>
      <c r="BT13" s="9"/>
      <c r="BU13" s="6">
        <f t="shared" si="51"/>
        <v>0</v>
      </c>
      <c r="BV13" s="8" t="e">
        <f t="shared" si="52"/>
        <v>#DIV/0!</v>
      </c>
      <c r="BW13" s="6">
        <f t="shared" si="53"/>
        <v>0</v>
      </c>
      <c r="BX13" s="9"/>
      <c r="BY13" s="6">
        <f t="shared" si="54"/>
        <v>0</v>
      </c>
      <c r="BZ13" s="8" t="e">
        <f t="shared" si="55"/>
        <v>#DIV/0!</v>
      </c>
      <c r="CA13" s="6">
        <f t="shared" si="56"/>
        <v>0</v>
      </c>
      <c r="CB13" s="9"/>
      <c r="CC13" s="6">
        <f t="shared" si="57"/>
        <v>0</v>
      </c>
      <c r="CD13" s="8" t="e">
        <f t="shared" si="58"/>
        <v>#DIV/0!</v>
      </c>
      <c r="CE13" s="6">
        <f t="shared" si="59"/>
        <v>0</v>
      </c>
      <c r="CF13" s="9"/>
      <c r="CG13" s="6">
        <f t="shared" si="60"/>
        <v>0</v>
      </c>
      <c r="CH13" s="8" t="e">
        <f t="shared" si="61"/>
        <v>#DIV/0!</v>
      </c>
      <c r="CI13" s="6">
        <f t="shared" si="62"/>
        <v>0</v>
      </c>
      <c r="CJ13" s="9"/>
      <c r="CK13" s="6">
        <f t="shared" si="63"/>
        <v>0</v>
      </c>
      <c r="CL13" s="8" t="e">
        <f t="shared" si="64"/>
        <v>#DIV/0!</v>
      </c>
      <c r="CM13" s="6">
        <f t="shared" si="65"/>
        <v>0</v>
      </c>
      <c r="CN13" s="9"/>
      <c r="CO13" s="6">
        <f t="shared" si="66"/>
        <v>0</v>
      </c>
      <c r="CP13" s="8" t="e">
        <f t="shared" si="67"/>
        <v>#DIV/0!</v>
      </c>
      <c r="CQ13" s="6">
        <f t="shared" si="68"/>
        <v>0</v>
      </c>
      <c r="CR13" s="9"/>
      <c r="CS13" s="6">
        <f t="shared" si="69"/>
        <v>0</v>
      </c>
      <c r="CT13" s="8" t="e">
        <f t="shared" si="70"/>
        <v>#DIV/0!</v>
      </c>
      <c r="CU13" s="6">
        <f t="shared" si="71"/>
        <v>0</v>
      </c>
      <c r="CV13" s="9"/>
      <c r="CW13" s="6">
        <f t="shared" si="72"/>
        <v>0</v>
      </c>
      <c r="CX13" s="8" t="e">
        <f t="shared" si="73"/>
        <v>#DIV/0!</v>
      </c>
      <c r="CY13" s="6">
        <f t="shared" si="74"/>
        <v>0</v>
      </c>
      <c r="CZ13" s="9"/>
      <c r="DA13" s="6">
        <f t="shared" si="75"/>
        <v>0</v>
      </c>
      <c r="DB13" s="8" t="e">
        <f t="shared" si="76"/>
        <v>#DIV/0!</v>
      </c>
      <c r="DC13" s="6">
        <f t="shared" si="77"/>
        <v>0</v>
      </c>
      <c r="DD13" s="9"/>
      <c r="DE13" s="6">
        <f t="shared" si="78"/>
        <v>0</v>
      </c>
      <c r="DF13" s="8" t="e">
        <f t="shared" si="79"/>
        <v>#DIV/0!</v>
      </c>
      <c r="DG13" s="6">
        <f t="shared" si="80"/>
        <v>0</v>
      </c>
      <c r="DH13" s="9"/>
      <c r="DI13" s="6">
        <f t="shared" si="81"/>
        <v>0</v>
      </c>
      <c r="DJ13" s="8" t="e">
        <f t="shared" si="82"/>
        <v>#DIV/0!</v>
      </c>
      <c r="DK13" s="6">
        <f t="shared" si="83"/>
        <v>0</v>
      </c>
      <c r="DL13" s="9"/>
      <c r="DM13" s="6">
        <f t="shared" si="84"/>
        <v>0</v>
      </c>
      <c r="DN13" s="8" t="e">
        <f t="shared" si="85"/>
        <v>#DIV/0!</v>
      </c>
      <c r="DO13" s="6">
        <f t="shared" si="86"/>
        <v>0</v>
      </c>
      <c r="DP13" s="9"/>
      <c r="DQ13" s="14">
        <f t="shared" si="87"/>
        <v>0</v>
      </c>
      <c r="DR13" s="8" t="e">
        <f t="shared" si="88"/>
        <v>#DIV/0!</v>
      </c>
    </row>
    <row r="14" spans="1:153" x14ac:dyDescent="0.3">
      <c r="A14" s="1" t="s">
        <v>25</v>
      </c>
      <c r="B14" s="7" t="e">
        <f t="array" ref="B14">_xlfn.IFS($B$3="Installer",B80,$B$3="NASA",E80,$B$3="CWEEDS",H80)</f>
        <v>#DIV/0!</v>
      </c>
      <c r="C14" s="9"/>
      <c r="D14" s="9"/>
      <c r="E14" s="6">
        <f t="shared" si="0"/>
        <v>0</v>
      </c>
      <c r="F14" s="8" t="e">
        <f t="shared" si="1"/>
        <v>#DIV/0!</v>
      </c>
      <c r="G14" s="6">
        <f t="shared" si="2"/>
        <v>0</v>
      </c>
      <c r="H14" s="9"/>
      <c r="I14" s="6">
        <f t="shared" si="3"/>
        <v>0</v>
      </c>
      <c r="J14" s="8" t="e">
        <f t="shared" si="4"/>
        <v>#DIV/0!</v>
      </c>
      <c r="K14" s="6">
        <f t="shared" si="5"/>
        <v>0</v>
      </c>
      <c r="L14" s="9"/>
      <c r="M14" s="6">
        <f t="shared" si="6"/>
        <v>0</v>
      </c>
      <c r="N14" s="8" t="e">
        <f t="shared" si="7"/>
        <v>#DIV/0!</v>
      </c>
      <c r="O14" s="6">
        <f t="shared" si="8"/>
        <v>0</v>
      </c>
      <c r="P14" s="9"/>
      <c r="Q14" s="6">
        <f t="shared" si="9"/>
        <v>0</v>
      </c>
      <c r="R14" s="8" t="e">
        <f t="shared" si="10"/>
        <v>#DIV/0!</v>
      </c>
      <c r="S14" s="6">
        <f t="shared" si="11"/>
        <v>0</v>
      </c>
      <c r="T14" s="9"/>
      <c r="U14" s="6">
        <f t="shared" si="12"/>
        <v>0</v>
      </c>
      <c r="V14" s="8" t="e">
        <f t="shared" si="13"/>
        <v>#DIV/0!</v>
      </c>
      <c r="W14" s="6">
        <f t="shared" si="14"/>
        <v>0</v>
      </c>
      <c r="X14" s="9"/>
      <c r="Y14" s="6">
        <f t="shared" si="15"/>
        <v>0</v>
      </c>
      <c r="Z14" s="8" t="e">
        <f t="shared" si="16"/>
        <v>#DIV/0!</v>
      </c>
      <c r="AA14" s="6">
        <f t="shared" si="17"/>
        <v>0</v>
      </c>
      <c r="AB14" s="9"/>
      <c r="AC14" s="6">
        <f t="shared" si="18"/>
        <v>0</v>
      </c>
      <c r="AD14" s="8" t="e">
        <f t="shared" si="19"/>
        <v>#DIV/0!</v>
      </c>
      <c r="AE14" s="6">
        <f t="shared" si="20"/>
        <v>0</v>
      </c>
      <c r="AF14" s="9"/>
      <c r="AG14" s="6">
        <f t="shared" si="21"/>
        <v>0</v>
      </c>
      <c r="AH14" s="8" t="e">
        <f t="shared" si="22"/>
        <v>#DIV/0!</v>
      </c>
      <c r="AI14" s="6">
        <f t="shared" si="23"/>
        <v>0</v>
      </c>
      <c r="AJ14" s="9"/>
      <c r="AK14" s="6">
        <f t="shared" si="24"/>
        <v>0</v>
      </c>
      <c r="AL14" s="8" t="e">
        <f t="shared" si="25"/>
        <v>#DIV/0!</v>
      </c>
      <c r="AM14" s="6">
        <f t="shared" si="26"/>
        <v>0</v>
      </c>
      <c r="AN14" s="9"/>
      <c r="AO14" s="6">
        <f t="shared" si="27"/>
        <v>0</v>
      </c>
      <c r="AP14" s="8" t="e">
        <f t="shared" si="28"/>
        <v>#DIV/0!</v>
      </c>
      <c r="AQ14" s="6">
        <f t="shared" si="29"/>
        <v>0</v>
      </c>
      <c r="AR14" s="9"/>
      <c r="AS14" s="6">
        <f t="shared" si="30"/>
        <v>0</v>
      </c>
      <c r="AT14" s="8" t="e">
        <f t="shared" si="31"/>
        <v>#DIV/0!</v>
      </c>
      <c r="AU14" s="6">
        <f t="shared" si="32"/>
        <v>0</v>
      </c>
      <c r="AV14" s="9"/>
      <c r="AW14" s="6">
        <f t="shared" si="33"/>
        <v>0</v>
      </c>
      <c r="AX14" s="8" t="e">
        <f t="shared" si="34"/>
        <v>#DIV/0!</v>
      </c>
      <c r="AY14" s="6">
        <f t="shared" si="35"/>
        <v>0</v>
      </c>
      <c r="AZ14" s="9"/>
      <c r="BA14" s="6">
        <f t="shared" si="36"/>
        <v>0</v>
      </c>
      <c r="BB14" s="8" t="e">
        <f t="shared" si="37"/>
        <v>#DIV/0!</v>
      </c>
      <c r="BC14" s="6">
        <f t="shared" si="38"/>
        <v>0</v>
      </c>
      <c r="BD14" s="9"/>
      <c r="BE14" s="6">
        <f t="shared" si="39"/>
        <v>0</v>
      </c>
      <c r="BF14" s="8" t="e">
        <f t="shared" si="40"/>
        <v>#DIV/0!</v>
      </c>
      <c r="BG14" s="6">
        <f t="shared" si="41"/>
        <v>0</v>
      </c>
      <c r="BH14" s="9"/>
      <c r="BI14" s="6">
        <f t="shared" si="42"/>
        <v>0</v>
      </c>
      <c r="BJ14" s="8" t="e">
        <f t="shared" si="43"/>
        <v>#DIV/0!</v>
      </c>
      <c r="BK14" s="6">
        <f t="shared" si="44"/>
        <v>0</v>
      </c>
      <c r="BL14" s="9"/>
      <c r="BM14" s="6">
        <f t="shared" si="45"/>
        <v>0</v>
      </c>
      <c r="BN14" s="8" t="e">
        <f t="shared" si="46"/>
        <v>#DIV/0!</v>
      </c>
      <c r="BO14" s="6">
        <f t="shared" si="47"/>
        <v>0</v>
      </c>
      <c r="BP14" s="9"/>
      <c r="BQ14" s="6">
        <f t="shared" si="48"/>
        <v>0</v>
      </c>
      <c r="BR14" s="8" t="e">
        <f t="shared" si="49"/>
        <v>#DIV/0!</v>
      </c>
      <c r="BS14" s="6">
        <f t="shared" si="50"/>
        <v>0</v>
      </c>
      <c r="BT14" s="9"/>
      <c r="BU14" s="6">
        <f t="shared" si="51"/>
        <v>0</v>
      </c>
      <c r="BV14" s="8" t="e">
        <f t="shared" si="52"/>
        <v>#DIV/0!</v>
      </c>
      <c r="BW14" s="6">
        <f t="shared" si="53"/>
        <v>0</v>
      </c>
      <c r="BX14" s="9"/>
      <c r="BY14" s="6">
        <f t="shared" si="54"/>
        <v>0</v>
      </c>
      <c r="BZ14" s="8" t="e">
        <f t="shared" si="55"/>
        <v>#DIV/0!</v>
      </c>
      <c r="CA14" s="6">
        <f t="shared" si="56"/>
        <v>0</v>
      </c>
      <c r="CB14" s="9"/>
      <c r="CC14" s="6">
        <f t="shared" si="57"/>
        <v>0</v>
      </c>
      <c r="CD14" s="8" t="e">
        <f t="shared" si="58"/>
        <v>#DIV/0!</v>
      </c>
      <c r="CE14" s="6">
        <f t="shared" si="59"/>
        <v>0</v>
      </c>
      <c r="CF14" s="9"/>
      <c r="CG14" s="6">
        <f t="shared" si="60"/>
        <v>0</v>
      </c>
      <c r="CH14" s="8" t="e">
        <f t="shared" si="61"/>
        <v>#DIV/0!</v>
      </c>
      <c r="CI14" s="6">
        <f t="shared" si="62"/>
        <v>0</v>
      </c>
      <c r="CJ14" s="9"/>
      <c r="CK14" s="6">
        <f t="shared" si="63"/>
        <v>0</v>
      </c>
      <c r="CL14" s="8" t="e">
        <f t="shared" si="64"/>
        <v>#DIV/0!</v>
      </c>
      <c r="CM14" s="6">
        <f t="shared" si="65"/>
        <v>0</v>
      </c>
      <c r="CN14" s="9"/>
      <c r="CO14" s="6">
        <f t="shared" si="66"/>
        <v>0</v>
      </c>
      <c r="CP14" s="8" t="e">
        <f t="shared" si="67"/>
        <v>#DIV/0!</v>
      </c>
      <c r="CQ14" s="6">
        <f t="shared" si="68"/>
        <v>0</v>
      </c>
      <c r="CR14" s="9"/>
      <c r="CS14" s="6">
        <f t="shared" si="69"/>
        <v>0</v>
      </c>
      <c r="CT14" s="8" t="e">
        <f t="shared" si="70"/>
        <v>#DIV/0!</v>
      </c>
      <c r="CU14" s="6">
        <f t="shared" si="71"/>
        <v>0</v>
      </c>
      <c r="CV14" s="9"/>
      <c r="CW14" s="6">
        <f t="shared" si="72"/>
        <v>0</v>
      </c>
      <c r="CX14" s="8" t="e">
        <f t="shared" si="73"/>
        <v>#DIV/0!</v>
      </c>
      <c r="CY14" s="6">
        <f t="shared" si="74"/>
        <v>0</v>
      </c>
      <c r="CZ14" s="9"/>
      <c r="DA14" s="6">
        <f t="shared" si="75"/>
        <v>0</v>
      </c>
      <c r="DB14" s="8" t="e">
        <f t="shared" si="76"/>
        <v>#DIV/0!</v>
      </c>
      <c r="DC14" s="6">
        <f t="shared" si="77"/>
        <v>0</v>
      </c>
      <c r="DD14" s="9"/>
      <c r="DE14" s="6">
        <f t="shared" si="78"/>
        <v>0</v>
      </c>
      <c r="DF14" s="8" t="e">
        <f t="shared" si="79"/>
        <v>#DIV/0!</v>
      </c>
      <c r="DG14" s="6">
        <f t="shared" si="80"/>
        <v>0</v>
      </c>
      <c r="DH14" s="9"/>
      <c r="DI14" s="6">
        <f t="shared" si="81"/>
        <v>0</v>
      </c>
      <c r="DJ14" s="8" t="e">
        <f t="shared" si="82"/>
        <v>#DIV/0!</v>
      </c>
      <c r="DK14" s="6">
        <f t="shared" si="83"/>
        <v>0</v>
      </c>
      <c r="DL14" s="9"/>
      <c r="DM14" s="6">
        <f t="shared" si="84"/>
        <v>0</v>
      </c>
      <c r="DN14" s="8" t="e">
        <f t="shared" si="85"/>
        <v>#DIV/0!</v>
      </c>
      <c r="DO14" s="6">
        <f t="shared" si="86"/>
        <v>0</v>
      </c>
      <c r="DP14" s="9"/>
      <c r="DQ14" s="14">
        <f t="shared" si="87"/>
        <v>0</v>
      </c>
      <c r="DR14" s="8" t="e">
        <f t="shared" si="88"/>
        <v>#DIV/0!</v>
      </c>
    </row>
    <row r="15" spans="1:153" x14ac:dyDescent="0.3">
      <c r="A15" s="1" t="s">
        <v>26</v>
      </c>
      <c r="B15" s="7" t="e">
        <f t="array" ref="B15">_xlfn.IFS($B$3="Installer",B81,$B$3="NASA",E81,$B$3="CWEEDS",H81)</f>
        <v>#DIV/0!</v>
      </c>
      <c r="C15" s="9"/>
      <c r="D15" s="9"/>
      <c r="E15" s="6">
        <f t="shared" si="0"/>
        <v>0</v>
      </c>
      <c r="F15" s="8" t="e">
        <f t="shared" si="1"/>
        <v>#DIV/0!</v>
      </c>
      <c r="G15" s="6">
        <f t="shared" si="2"/>
        <v>0</v>
      </c>
      <c r="H15" s="9"/>
      <c r="I15" s="6">
        <f t="shared" si="3"/>
        <v>0</v>
      </c>
      <c r="J15" s="8" t="e">
        <f t="shared" si="4"/>
        <v>#DIV/0!</v>
      </c>
      <c r="K15" s="6">
        <f t="shared" si="5"/>
        <v>0</v>
      </c>
      <c r="L15" s="9"/>
      <c r="M15" s="6">
        <f t="shared" si="6"/>
        <v>0</v>
      </c>
      <c r="N15" s="8" t="e">
        <f t="shared" si="7"/>
        <v>#DIV/0!</v>
      </c>
      <c r="O15" s="6">
        <f t="shared" si="8"/>
        <v>0</v>
      </c>
      <c r="P15" s="9"/>
      <c r="Q15" s="6">
        <f t="shared" si="9"/>
        <v>0</v>
      </c>
      <c r="R15" s="8" t="e">
        <f t="shared" si="10"/>
        <v>#DIV/0!</v>
      </c>
      <c r="S15" s="6">
        <f t="shared" si="11"/>
        <v>0</v>
      </c>
      <c r="T15" s="9"/>
      <c r="U15" s="6">
        <f t="shared" si="12"/>
        <v>0</v>
      </c>
      <c r="V15" s="8" t="e">
        <f t="shared" si="13"/>
        <v>#DIV/0!</v>
      </c>
      <c r="W15" s="6">
        <f t="shared" si="14"/>
        <v>0</v>
      </c>
      <c r="X15" s="9"/>
      <c r="Y15" s="6">
        <f t="shared" si="15"/>
        <v>0</v>
      </c>
      <c r="Z15" s="8" t="e">
        <f t="shared" si="16"/>
        <v>#DIV/0!</v>
      </c>
      <c r="AA15" s="6">
        <f t="shared" si="17"/>
        <v>0</v>
      </c>
      <c r="AB15" s="9"/>
      <c r="AC15" s="6">
        <f t="shared" si="18"/>
        <v>0</v>
      </c>
      <c r="AD15" s="8" t="e">
        <f t="shared" si="19"/>
        <v>#DIV/0!</v>
      </c>
      <c r="AE15" s="6">
        <f t="shared" si="20"/>
        <v>0</v>
      </c>
      <c r="AF15" s="9"/>
      <c r="AG15" s="6">
        <f t="shared" si="21"/>
        <v>0</v>
      </c>
      <c r="AH15" s="8" t="e">
        <f t="shared" si="22"/>
        <v>#DIV/0!</v>
      </c>
      <c r="AI15" s="6">
        <f t="shared" si="23"/>
        <v>0</v>
      </c>
      <c r="AJ15" s="9"/>
      <c r="AK15" s="6">
        <f t="shared" si="24"/>
        <v>0</v>
      </c>
      <c r="AL15" s="8" t="e">
        <f t="shared" si="25"/>
        <v>#DIV/0!</v>
      </c>
      <c r="AM15" s="6">
        <f t="shared" si="26"/>
        <v>0</v>
      </c>
      <c r="AN15" s="9"/>
      <c r="AO15" s="6">
        <f t="shared" si="27"/>
        <v>0</v>
      </c>
      <c r="AP15" s="8" t="e">
        <f t="shared" si="28"/>
        <v>#DIV/0!</v>
      </c>
      <c r="AQ15" s="6">
        <f t="shared" si="29"/>
        <v>0</v>
      </c>
      <c r="AR15" s="9"/>
      <c r="AS15" s="6">
        <f t="shared" si="30"/>
        <v>0</v>
      </c>
      <c r="AT15" s="8" t="e">
        <f t="shared" si="31"/>
        <v>#DIV/0!</v>
      </c>
      <c r="AU15" s="6">
        <f t="shared" si="32"/>
        <v>0</v>
      </c>
      <c r="AV15" s="9"/>
      <c r="AW15" s="6">
        <f t="shared" si="33"/>
        <v>0</v>
      </c>
      <c r="AX15" s="8" t="e">
        <f t="shared" si="34"/>
        <v>#DIV/0!</v>
      </c>
      <c r="AY15" s="6">
        <f t="shared" si="35"/>
        <v>0</v>
      </c>
      <c r="AZ15" s="9"/>
      <c r="BA15" s="6">
        <f t="shared" si="36"/>
        <v>0</v>
      </c>
      <c r="BB15" s="8" t="e">
        <f t="shared" si="37"/>
        <v>#DIV/0!</v>
      </c>
      <c r="BC15" s="6">
        <f t="shared" si="38"/>
        <v>0</v>
      </c>
      <c r="BD15" s="9"/>
      <c r="BE15" s="6">
        <f t="shared" si="39"/>
        <v>0</v>
      </c>
      <c r="BF15" s="8" t="e">
        <f t="shared" si="40"/>
        <v>#DIV/0!</v>
      </c>
      <c r="BG15" s="6">
        <f t="shared" si="41"/>
        <v>0</v>
      </c>
      <c r="BH15" s="9"/>
      <c r="BI15" s="6">
        <f t="shared" si="42"/>
        <v>0</v>
      </c>
      <c r="BJ15" s="8" t="e">
        <f t="shared" si="43"/>
        <v>#DIV/0!</v>
      </c>
      <c r="BK15" s="6">
        <f t="shared" si="44"/>
        <v>0</v>
      </c>
      <c r="BL15" s="9"/>
      <c r="BM15" s="6">
        <f t="shared" si="45"/>
        <v>0</v>
      </c>
      <c r="BN15" s="8" t="e">
        <f t="shared" si="46"/>
        <v>#DIV/0!</v>
      </c>
      <c r="BO15" s="6">
        <f t="shared" si="47"/>
        <v>0</v>
      </c>
      <c r="BP15" s="9"/>
      <c r="BQ15" s="6">
        <f t="shared" si="48"/>
        <v>0</v>
      </c>
      <c r="BR15" s="8" t="e">
        <f t="shared" si="49"/>
        <v>#DIV/0!</v>
      </c>
      <c r="BS15" s="6">
        <f t="shared" si="50"/>
        <v>0</v>
      </c>
      <c r="BT15" s="9"/>
      <c r="BU15" s="6">
        <f t="shared" si="51"/>
        <v>0</v>
      </c>
      <c r="BV15" s="8" t="e">
        <f t="shared" si="52"/>
        <v>#DIV/0!</v>
      </c>
      <c r="BW15" s="6">
        <f t="shared" si="53"/>
        <v>0</v>
      </c>
      <c r="BX15" s="9"/>
      <c r="BY15" s="6">
        <f t="shared" si="54"/>
        <v>0</v>
      </c>
      <c r="BZ15" s="8" t="e">
        <f t="shared" si="55"/>
        <v>#DIV/0!</v>
      </c>
      <c r="CA15" s="6">
        <f t="shared" si="56"/>
        <v>0</v>
      </c>
      <c r="CB15" s="9"/>
      <c r="CC15" s="6">
        <f t="shared" si="57"/>
        <v>0</v>
      </c>
      <c r="CD15" s="8" t="e">
        <f t="shared" si="58"/>
        <v>#DIV/0!</v>
      </c>
      <c r="CE15" s="6">
        <f t="shared" si="59"/>
        <v>0</v>
      </c>
      <c r="CF15" s="9"/>
      <c r="CG15" s="6">
        <f t="shared" si="60"/>
        <v>0</v>
      </c>
      <c r="CH15" s="8" t="e">
        <f t="shared" si="61"/>
        <v>#DIV/0!</v>
      </c>
      <c r="CI15" s="6">
        <f t="shared" si="62"/>
        <v>0</v>
      </c>
      <c r="CJ15" s="9"/>
      <c r="CK15" s="6">
        <f t="shared" si="63"/>
        <v>0</v>
      </c>
      <c r="CL15" s="8" t="e">
        <f t="shared" si="64"/>
        <v>#DIV/0!</v>
      </c>
      <c r="CM15" s="6">
        <f t="shared" si="65"/>
        <v>0</v>
      </c>
      <c r="CN15" s="9"/>
      <c r="CO15" s="6">
        <f t="shared" si="66"/>
        <v>0</v>
      </c>
      <c r="CP15" s="8" t="e">
        <f t="shared" si="67"/>
        <v>#DIV/0!</v>
      </c>
      <c r="CQ15" s="6">
        <f t="shared" si="68"/>
        <v>0</v>
      </c>
      <c r="CR15" s="9"/>
      <c r="CS15" s="6">
        <f t="shared" si="69"/>
        <v>0</v>
      </c>
      <c r="CT15" s="8" t="e">
        <f t="shared" si="70"/>
        <v>#DIV/0!</v>
      </c>
      <c r="CU15" s="6">
        <f t="shared" si="71"/>
        <v>0</v>
      </c>
      <c r="CV15" s="9"/>
      <c r="CW15" s="6">
        <f t="shared" si="72"/>
        <v>0</v>
      </c>
      <c r="CX15" s="8" t="e">
        <f t="shared" si="73"/>
        <v>#DIV/0!</v>
      </c>
      <c r="CY15" s="6">
        <f t="shared" si="74"/>
        <v>0</v>
      </c>
      <c r="CZ15" s="9"/>
      <c r="DA15" s="6">
        <f t="shared" si="75"/>
        <v>0</v>
      </c>
      <c r="DB15" s="8" t="e">
        <f t="shared" si="76"/>
        <v>#DIV/0!</v>
      </c>
      <c r="DC15" s="6">
        <f t="shared" si="77"/>
        <v>0</v>
      </c>
      <c r="DD15" s="9"/>
      <c r="DE15" s="6">
        <f t="shared" si="78"/>
        <v>0</v>
      </c>
      <c r="DF15" s="8" t="e">
        <f t="shared" si="79"/>
        <v>#DIV/0!</v>
      </c>
      <c r="DG15" s="6">
        <f t="shared" si="80"/>
        <v>0</v>
      </c>
      <c r="DH15" s="9"/>
      <c r="DI15" s="6">
        <f t="shared" si="81"/>
        <v>0</v>
      </c>
      <c r="DJ15" s="8" t="e">
        <f t="shared" si="82"/>
        <v>#DIV/0!</v>
      </c>
      <c r="DK15" s="6">
        <f t="shared" si="83"/>
        <v>0</v>
      </c>
      <c r="DL15" s="9"/>
      <c r="DM15" s="6">
        <f t="shared" si="84"/>
        <v>0</v>
      </c>
      <c r="DN15" s="8" t="e">
        <f t="shared" si="85"/>
        <v>#DIV/0!</v>
      </c>
      <c r="DO15" s="6">
        <f t="shared" si="86"/>
        <v>0</v>
      </c>
      <c r="DP15" s="9"/>
      <c r="DQ15" s="14">
        <f t="shared" si="87"/>
        <v>0</v>
      </c>
      <c r="DR15" s="8" t="e">
        <f t="shared" si="88"/>
        <v>#DIV/0!</v>
      </c>
      <c r="DT15" s="4">
        <v>1</v>
      </c>
      <c r="DU15" s="4">
        <v>2</v>
      </c>
      <c r="DV15" s="4">
        <v>3</v>
      </c>
      <c r="DW15" s="4">
        <v>4</v>
      </c>
      <c r="DX15" s="4">
        <v>5</v>
      </c>
      <c r="DY15" s="4">
        <v>6</v>
      </c>
      <c r="DZ15" s="4">
        <v>7</v>
      </c>
      <c r="EA15" s="4">
        <v>8</v>
      </c>
      <c r="EB15" s="4">
        <v>9</v>
      </c>
      <c r="EC15" s="4">
        <v>10</v>
      </c>
      <c r="ED15" s="4">
        <v>11</v>
      </c>
      <c r="EE15" s="4">
        <v>12</v>
      </c>
      <c r="EF15" s="4">
        <v>13</v>
      </c>
      <c r="EG15" s="4">
        <v>14</v>
      </c>
      <c r="EH15" s="4">
        <v>15</v>
      </c>
      <c r="EI15" s="4">
        <v>16</v>
      </c>
      <c r="EJ15" s="4">
        <v>17</v>
      </c>
      <c r="EK15" s="4">
        <v>18</v>
      </c>
      <c r="EL15" s="4">
        <v>19</v>
      </c>
      <c r="EM15" s="4">
        <v>20</v>
      </c>
      <c r="EN15" s="4">
        <v>21</v>
      </c>
      <c r="EO15" s="4">
        <v>22</v>
      </c>
      <c r="EP15" s="4">
        <v>23</v>
      </c>
      <c r="EQ15" s="4">
        <v>24</v>
      </c>
      <c r="ER15" s="4">
        <v>25</v>
      </c>
      <c r="ES15" s="4">
        <v>26</v>
      </c>
      <c r="ET15" s="4">
        <v>27</v>
      </c>
      <c r="EU15" s="4">
        <v>28</v>
      </c>
      <c r="EV15" s="4">
        <v>29</v>
      </c>
      <c r="EW15" s="4">
        <v>30</v>
      </c>
    </row>
    <row r="16" spans="1:153" x14ac:dyDescent="0.3">
      <c r="A16" s="1" t="s">
        <v>27</v>
      </c>
      <c r="B16" s="7" t="e">
        <f t="array" ref="B16">_xlfn.IFS($B$3="Installer",B82,$B$3="NASA",E82,$B$3="CWEEDS",H82)</f>
        <v>#DIV/0!</v>
      </c>
      <c r="C16" s="9"/>
      <c r="D16" s="9"/>
      <c r="E16" s="6">
        <f t="shared" si="0"/>
        <v>0</v>
      </c>
      <c r="F16" s="8" t="e">
        <f t="shared" si="1"/>
        <v>#DIV/0!</v>
      </c>
      <c r="G16" s="6">
        <f t="shared" si="2"/>
        <v>0</v>
      </c>
      <c r="H16" s="9"/>
      <c r="I16" s="6">
        <f t="shared" si="3"/>
        <v>0</v>
      </c>
      <c r="J16" s="8" t="e">
        <f t="shared" si="4"/>
        <v>#DIV/0!</v>
      </c>
      <c r="K16" s="6">
        <f t="shared" si="5"/>
        <v>0</v>
      </c>
      <c r="L16" s="9"/>
      <c r="M16" s="6">
        <f t="shared" si="6"/>
        <v>0</v>
      </c>
      <c r="N16" s="8" t="e">
        <f t="shared" si="7"/>
        <v>#DIV/0!</v>
      </c>
      <c r="O16" s="6">
        <f t="shared" si="8"/>
        <v>0</v>
      </c>
      <c r="P16" s="9"/>
      <c r="Q16" s="6">
        <f t="shared" si="9"/>
        <v>0</v>
      </c>
      <c r="R16" s="8" t="e">
        <f t="shared" si="10"/>
        <v>#DIV/0!</v>
      </c>
      <c r="S16" s="6">
        <f t="shared" si="11"/>
        <v>0</v>
      </c>
      <c r="T16" s="9"/>
      <c r="U16" s="6">
        <f t="shared" si="12"/>
        <v>0</v>
      </c>
      <c r="V16" s="8" t="e">
        <f t="shared" si="13"/>
        <v>#DIV/0!</v>
      </c>
      <c r="W16" s="6">
        <f t="shared" si="14"/>
        <v>0</v>
      </c>
      <c r="X16" s="9"/>
      <c r="Y16" s="6">
        <f t="shared" si="15"/>
        <v>0</v>
      </c>
      <c r="Z16" s="8" t="e">
        <f t="shared" si="16"/>
        <v>#DIV/0!</v>
      </c>
      <c r="AA16" s="6">
        <f t="shared" si="17"/>
        <v>0</v>
      </c>
      <c r="AB16" s="9"/>
      <c r="AC16" s="6">
        <f t="shared" si="18"/>
        <v>0</v>
      </c>
      <c r="AD16" s="8" t="e">
        <f t="shared" si="19"/>
        <v>#DIV/0!</v>
      </c>
      <c r="AE16" s="6">
        <f t="shared" si="20"/>
        <v>0</v>
      </c>
      <c r="AF16" s="9"/>
      <c r="AG16" s="6">
        <f t="shared" si="21"/>
        <v>0</v>
      </c>
      <c r="AH16" s="8" t="e">
        <f t="shared" si="22"/>
        <v>#DIV/0!</v>
      </c>
      <c r="AI16" s="6">
        <f t="shared" si="23"/>
        <v>0</v>
      </c>
      <c r="AJ16" s="9"/>
      <c r="AK16" s="6">
        <f t="shared" si="24"/>
        <v>0</v>
      </c>
      <c r="AL16" s="8" t="e">
        <f t="shared" si="25"/>
        <v>#DIV/0!</v>
      </c>
      <c r="AM16" s="6">
        <f t="shared" si="26"/>
        <v>0</v>
      </c>
      <c r="AN16" s="9"/>
      <c r="AO16" s="6">
        <f t="shared" si="27"/>
        <v>0</v>
      </c>
      <c r="AP16" s="8" t="e">
        <f t="shared" si="28"/>
        <v>#DIV/0!</v>
      </c>
      <c r="AQ16" s="6">
        <f t="shared" si="29"/>
        <v>0</v>
      </c>
      <c r="AR16" s="9"/>
      <c r="AS16" s="6">
        <f t="shared" si="30"/>
        <v>0</v>
      </c>
      <c r="AT16" s="8" t="e">
        <f t="shared" si="31"/>
        <v>#DIV/0!</v>
      </c>
      <c r="AU16" s="6">
        <f t="shared" si="32"/>
        <v>0</v>
      </c>
      <c r="AV16" s="9"/>
      <c r="AW16" s="6">
        <f t="shared" si="33"/>
        <v>0</v>
      </c>
      <c r="AX16" s="8" t="e">
        <f t="shared" si="34"/>
        <v>#DIV/0!</v>
      </c>
      <c r="AY16" s="6">
        <f t="shared" si="35"/>
        <v>0</v>
      </c>
      <c r="AZ16" s="9"/>
      <c r="BA16" s="6">
        <f t="shared" si="36"/>
        <v>0</v>
      </c>
      <c r="BB16" s="8" t="e">
        <f t="shared" si="37"/>
        <v>#DIV/0!</v>
      </c>
      <c r="BC16" s="6">
        <f t="shared" si="38"/>
        <v>0</v>
      </c>
      <c r="BD16" s="9"/>
      <c r="BE16" s="6">
        <f t="shared" si="39"/>
        <v>0</v>
      </c>
      <c r="BF16" s="8" t="e">
        <f t="shared" si="40"/>
        <v>#DIV/0!</v>
      </c>
      <c r="BG16" s="6">
        <f t="shared" si="41"/>
        <v>0</v>
      </c>
      <c r="BH16" s="9"/>
      <c r="BI16" s="6">
        <f t="shared" si="42"/>
        <v>0</v>
      </c>
      <c r="BJ16" s="8" t="e">
        <f t="shared" si="43"/>
        <v>#DIV/0!</v>
      </c>
      <c r="BK16" s="6">
        <f t="shared" si="44"/>
        <v>0</v>
      </c>
      <c r="BL16" s="9"/>
      <c r="BM16" s="6">
        <f t="shared" si="45"/>
        <v>0</v>
      </c>
      <c r="BN16" s="8" t="e">
        <f t="shared" si="46"/>
        <v>#DIV/0!</v>
      </c>
      <c r="BO16" s="6">
        <f t="shared" si="47"/>
        <v>0</v>
      </c>
      <c r="BP16" s="9"/>
      <c r="BQ16" s="6">
        <f t="shared" si="48"/>
        <v>0</v>
      </c>
      <c r="BR16" s="8" t="e">
        <f t="shared" si="49"/>
        <v>#DIV/0!</v>
      </c>
      <c r="BS16" s="6">
        <f t="shared" si="50"/>
        <v>0</v>
      </c>
      <c r="BT16" s="9"/>
      <c r="BU16" s="6">
        <f t="shared" si="51"/>
        <v>0</v>
      </c>
      <c r="BV16" s="8" t="e">
        <f t="shared" si="52"/>
        <v>#DIV/0!</v>
      </c>
      <c r="BW16" s="6">
        <f t="shared" si="53"/>
        <v>0</v>
      </c>
      <c r="BX16" s="9"/>
      <c r="BY16" s="6">
        <f t="shared" si="54"/>
        <v>0</v>
      </c>
      <c r="BZ16" s="8" t="e">
        <f t="shared" si="55"/>
        <v>#DIV/0!</v>
      </c>
      <c r="CA16" s="6">
        <f t="shared" si="56"/>
        <v>0</v>
      </c>
      <c r="CB16" s="9"/>
      <c r="CC16" s="6">
        <f t="shared" si="57"/>
        <v>0</v>
      </c>
      <c r="CD16" s="8" t="e">
        <f t="shared" si="58"/>
        <v>#DIV/0!</v>
      </c>
      <c r="CE16" s="6">
        <f t="shared" si="59"/>
        <v>0</v>
      </c>
      <c r="CF16" s="9"/>
      <c r="CG16" s="6">
        <f t="shared" si="60"/>
        <v>0</v>
      </c>
      <c r="CH16" s="8" t="e">
        <f t="shared" si="61"/>
        <v>#DIV/0!</v>
      </c>
      <c r="CI16" s="6">
        <f t="shared" si="62"/>
        <v>0</v>
      </c>
      <c r="CJ16" s="9"/>
      <c r="CK16" s="6">
        <f t="shared" si="63"/>
        <v>0</v>
      </c>
      <c r="CL16" s="8" t="e">
        <f t="shared" si="64"/>
        <v>#DIV/0!</v>
      </c>
      <c r="CM16" s="6">
        <f t="shared" si="65"/>
        <v>0</v>
      </c>
      <c r="CN16" s="9"/>
      <c r="CO16" s="6">
        <f t="shared" si="66"/>
        <v>0</v>
      </c>
      <c r="CP16" s="8" t="e">
        <f t="shared" si="67"/>
        <v>#DIV/0!</v>
      </c>
      <c r="CQ16" s="6">
        <f t="shared" si="68"/>
        <v>0</v>
      </c>
      <c r="CR16" s="9"/>
      <c r="CS16" s="6">
        <f t="shared" si="69"/>
        <v>0</v>
      </c>
      <c r="CT16" s="8" t="e">
        <f t="shared" si="70"/>
        <v>#DIV/0!</v>
      </c>
      <c r="CU16" s="6">
        <f t="shared" si="71"/>
        <v>0</v>
      </c>
      <c r="CV16" s="9"/>
      <c r="CW16" s="6">
        <f t="shared" si="72"/>
        <v>0</v>
      </c>
      <c r="CX16" s="8" t="e">
        <f t="shared" si="73"/>
        <v>#DIV/0!</v>
      </c>
      <c r="CY16" s="6">
        <f t="shared" si="74"/>
        <v>0</v>
      </c>
      <c r="CZ16" s="9"/>
      <c r="DA16" s="6">
        <f t="shared" si="75"/>
        <v>0</v>
      </c>
      <c r="DB16" s="8" t="e">
        <f t="shared" si="76"/>
        <v>#DIV/0!</v>
      </c>
      <c r="DC16" s="6">
        <f t="shared" si="77"/>
        <v>0</v>
      </c>
      <c r="DD16" s="9"/>
      <c r="DE16" s="6">
        <f t="shared" si="78"/>
        <v>0</v>
      </c>
      <c r="DF16" s="8" t="e">
        <f t="shared" si="79"/>
        <v>#DIV/0!</v>
      </c>
      <c r="DG16" s="6">
        <f t="shared" si="80"/>
        <v>0</v>
      </c>
      <c r="DH16" s="9"/>
      <c r="DI16" s="6">
        <f t="shared" si="81"/>
        <v>0</v>
      </c>
      <c r="DJ16" s="8" t="e">
        <f t="shared" si="82"/>
        <v>#DIV/0!</v>
      </c>
      <c r="DK16" s="6">
        <f t="shared" si="83"/>
        <v>0</v>
      </c>
      <c r="DL16" s="9"/>
      <c r="DM16" s="6">
        <f t="shared" si="84"/>
        <v>0</v>
      </c>
      <c r="DN16" s="8" t="e">
        <f t="shared" si="85"/>
        <v>#DIV/0!</v>
      </c>
      <c r="DO16" s="6">
        <f t="shared" si="86"/>
        <v>0</v>
      </c>
      <c r="DP16" s="9"/>
      <c r="DQ16" s="14">
        <f t="shared" si="87"/>
        <v>0</v>
      </c>
      <c r="DR16" s="8" t="e">
        <f t="shared" si="88"/>
        <v>#DIV/0!</v>
      </c>
      <c r="DS16" s="4" t="s">
        <v>28</v>
      </c>
      <c r="DT16" s="6">
        <f>C17</f>
        <v>0</v>
      </c>
      <c r="DU16" s="6">
        <f>G17</f>
        <v>0</v>
      </c>
      <c r="DV16" s="6">
        <f>K17</f>
        <v>0</v>
      </c>
      <c r="DW16" s="6">
        <f>O17</f>
        <v>0</v>
      </c>
      <c r="DX16" s="6">
        <f>S17</f>
        <v>0</v>
      </c>
      <c r="DY16" s="6">
        <f>W17</f>
        <v>0</v>
      </c>
      <c r="DZ16" s="6">
        <f>AA17</f>
        <v>0</v>
      </c>
      <c r="EA16" s="6">
        <f>AE17</f>
        <v>0</v>
      </c>
      <c r="EB16" s="6">
        <f>AI17</f>
        <v>0</v>
      </c>
      <c r="EC16" s="6">
        <f>AM17</f>
        <v>0</v>
      </c>
      <c r="ED16" s="6">
        <f>AQ17</f>
        <v>0</v>
      </c>
      <c r="EE16" s="6">
        <f>AU17</f>
        <v>0</v>
      </c>
      <c r="EF16" s="6">
        <f>AY17</f>
        <v>0</v>
      </c>
      <c r="EG16" s="6">
        <f>BC17</f>
        <v>0</v>
      </c>
      <c r="EH16" s="6">
        <f>BG17</f>
        <v>0</v>
      </c>
      <c r="EI16" s="6">
        <f>BK17</f>
        <v>0</v>
      </c>
      <c r="EJ16" s="6">
        <f>BO17</f>
        <v>0</v>
      </c>
      <c r="EK16" s="6">
        <f>BS17</f>
        <v>0</v>
      </c>
      <c r="EL16" s="6">
        <f>BW17</f>
        <v>0</v>
      </c>
      <c r="EM16" s="6">
        <f>CA17</f>
        <v>0</v>
      </c>
      <c r="EN16" s="6">
        <f>CE17</f>
        <v>0</v>
      </c>
      <c r="EO16" s="6">
        <f>CI17</f>
        <v>0</v>
      </c>
      <c r="EP16" s="6">
        <f>CM17</f>
        <v>0</v>
      </c>
      <c r="EQ16" s="6">
        <f>CQ17</f>
        <v>0</v>
      </c>
      <c r="ER16" s="6">
        <f>CU17</f>
        <v>0</v>
      </c>
      <c r="ES16" s="6">
        <f>CY17</f>
        <v>0</v>
      </c>
      <c r="ET16" s="6">
        <f>DC17</f>
        <v>0</v>
      </c>
      <c r="EU16" s="6">
        <f>DG17</f>
        <v>0</v>
      </c>
      <c r="EV16" s="6">
        <f>DK17</f>
        <v>0</v>
      </c>
      <c r="EW16" s="6">
        <f>DO17</f>
        <v>0</v>
      </c>
    </row>
    <row r="17" spans="1:153" x14ac:dyDescent="0.3">
      <c r="B17" s="7" t="e">
        <f>SUM(B5:B16)</f>
        <v>#DIV/0!</v>
      </c>
      <c r="C17" s="6">
        <f>SUM(C5:C16)</f>
        <v>0</v>
      </c>
      <c r="D17" s="6">
        <f>SUM(D5:D16)</f>
        <v>0</v>
      </c>
      <c r="E17" s="6">
        <f t="shared" si="0"/>
        <v>0</v>
      </c>
      <c r="F17" s="8"/>
      <c r="G17" s="6">
        <f>SUM(G5:G16)</f>
        <v>0</v>
      </c>
      <c r="H17" s="6">
        <f>SUM(H5:H16)</f>
        <v>0</v>
      </c>
      <c r="I17" s="6">
        <f t="shared" si="3"/>
        <v>0</v>
      </c>
      <c r="J17" s="8"/>
      <c r="K17" s="6">
        <f>SUM(K5:K16)</f>
        <v>0</v>
      </c>
      <c r="L17" s="6">
        <f>SUM(L5:L16)</f>
        <v>0</v>
      </c>
      <c r="M17" s="6">
        <f t="shared" si="6"/>
        <v>0</v>
      </c>
      <c r="N17" s="8"/>
      <c r="O17" s="6">
        <f>SUM(O5:O16)</f>
        <v>0</v>
      </c>
      <c r="P17" s="6">
        <f>SUM(P5:P16)</f>
        <v>0</v>
      </c>
      <c r="Q17" s="6">
        <f t="shared" si="9"/>
        <v>0</v>
      </c>
      <c r="R17" s="8"/>
      <c r="S17" s="6">
        <f>SUM(S5:S16)</f>
        <v>0</v>
      </c>
      <c r="T17" s="6">
        <f>SUM(T5:T16)</f>
        <v>0</v>
      </c>
      <c r="U17" s="6">
        <f t="shared" si="12"/>
        <v>0</v>
      </c>
      <c r="V17" s="8"/>
      <c r="W17" s="6">
        <f>SUM(W5:W16)</f>
        <v>0</v>
      </c>
      <c r="X17" s="6">
        <f>SUM(X5:X16)</f>
        <v>0</v>
      </c>
      <c r="Y17" s="6">
        <f t="shared" si="15"/>
        <v>0</v>
      </c>
      <c r="Z17" s="8"/>
      <c r="AA17" s="6">
        <f>SUM(AA5:AA16)</f>
        <v>0</v>
      </c>
      <c r="AB17" s="6">
        <f>SUM(AB5:AB16)</f>
        <v>0</v>
      </c>
      <c r="AC17" s="6">
        <f t="shared" si="18"/>
        <v>0</v>
      </c>
      <c r="AD17" s="8"/>
      <c r="AE17" s="6">
        <f>SUM(AE5:AE16)</f>
        <v>0</v>
      </c>
      <c r="AF17" s="6">
        <f>SUM(AF5:AF16)</f>
        <v>0</v>
      </c>
      <c r="AG17" s="6">
        <f t="shared" si="21"/>
        <v>0</v>
      </c>
      <c r="AH17" s="8"/>
      <c r="AI17" s="6">
        <f>SUM(AI5:AI16)</f>
        <v>0</v>
      </c>
      <c r="AJ17" s="6">
        <f>SUM(AJ5:AJ16)</f>
        <v>0</v>
      </c>
      <c r="AK17" s="6">
        <f t="shared" si="24"/>
        <v>0</v>
      </c>
      <c r="AL17" s="8"/>
      <c r="AM17" s="6">
        <f>SUM(AM5:AM16)</f>
        <v>0</v>
      </c>
      <c r="AN17" s="6">
        <f>SUM(AN5:AN16)</f>
        <v>0</v>
      </c>
      <c r="AO17" s="6">
        <f t="shared" si="27"/>
        <v>0</v>
      </c>
      <c r="AP17" s="8"/>
      <c r="AQ17" s="6">
        <f>SUM(AQ5:AQ16)</f>
        <v>0</v>
      </c>
      <c r="AR17" s="6">
        <f>SUM(AR5:AR16)</f>
        <v>0</v>
      </c>
      <c r="AS17" s="6">
        <f t="shared" si="30"/>
        <v>0</v>
      </c>
      <c r="AT17" s="8"/>
      <c r="AU17" s="6">
        <f>SUM(AU5:AU16)</f>
        <v>0</v>
      </c>
      <c r="AV17" s="6">
        <f>SUM(AV5:AV16)</f>
        <v>0</v>
      </c>
      <c r="AW17" s="6">
        <f t="shared" si="33"/>
        <v>0</v>
      </c>
      <c r="AX17" s="8"/>
      <c r="AY17" s="6">
        <f>SUM(AY5:AY16)</f>
        <v>0</v>
      </c>
      <c r="AZ17" s="6">
        <f>SUM(AZ5:AZ16)</f>
        <v>0</v>
      </c>
      <c r="BA17" s="6">
        <f t="shared" si="36"/>
        <v>0</v>
      </c>
      <c r="BB17" s="8"/>
      <c r="BC17" s="6">
        <f>SUM(BC5:BC16)</f>
        <v>0</v>
      </c>
      <c r="BD17" s="6">
        <f>SUM(BD5:BD16)</f>
        <v>0</v>
      </c>
      <c r="BE17" s="6">
        <f t="shared" si="39"/>
        <v>0</v>
      </c>
      <c r="BF17" s="8"/>
      <c r="BG17" s="6">
        <f>SUM(BG5:BG16)</f>
        <v>0</v>
      </c>
      <c r="BH17" s="6">
        <f>SUM(BH5:BH16)</f>
        <v>0</v>
      </c>
      <c r="BI17" s="6">
        <f t="shared" si="42"/>
        <v>0</v>
      </c>
      <c r="BJ17" s="8"/>
      <c r="BK17" s="6">
        <f>SUM(BK5:BK16)</f>
        <v>0</v>
      </c>
      <c r="BL17" s="6">
        <f>SUM(BL5:BL16)</f>
        <v>0</v>
      </c>
      <c r="BM17" s="6">
        <f t="shared" si="45"/>
        <v>0</v>
      </c>
      <c r="BN17" s="8"/>
      <c r="BO17" s="6">
        <f>SUM(BO5:BO16)</f>
        <v>0</v>
      </c>
      <c r="BP17" s="6">
        <f>SUM(BP5:BP16)</f>
        <v>0</v>
      </c>
      <c r="BQ17" s="6">
        <f t="shared" si="48"/>
        <v>0</v>
      </c>
      <c r="BR17" s="8"/>
      <c r="BS17" s="6">
        <f>SUM(BS5:BS16)</f>
        <v>0</v>
      </c>
      <c r="BT17" s="6">
        <f>SUM(BT5:BT16)</f>
        <v>0</v>
      </c>
      <c r="BU17" s="6">
        <f t="shared" si="51"/>
        <v>0</v>
      </c>
      <c r="BV17" s="8"/>
      <c r="BW17" s="6">
        <f>SUM(BW5:BW16)</f>
        <v>0</v>
      </c>
      <c r="BX17" s="6">
        <f>SUM(BX5:BX16)</f>
        <v>0</v>
      </c>
      <c r="BY17" s="6">
        <f t="shared" si="54"/>
        <v>0</v>
      </c>
      <c r="BZ17" s="8"/>
      <c r="CA17" s="6">
        <f>SUM(CA5:CA16)</f>
        <v>0</v>
      </c>
      <c r="CB17" s="6">
        <f>SUM(CB5:CB16)</f>
        <v>0</v>
      </c>
      <c r="CC17" s="6">
        <f t="shared" si="57"/>
        <v>0</v>
      </c>
      <c r="CD17" s="8"/>
      <c r="CE17" s="6">
        <f>SUM(CE5:CE16)</f>
        <v>0</v>
      </c>
      <c r="CF17" s="6">
        <f>SUM(CF5:CF16)</f>
        <v>0</v>
      </c>
      <c r="CG17" s="6">
        <f t="shared" si="60"/>
        <v>0</v>
      </c>
      <c r="CH17" s="8"/>
      <c r="CI17" s="6">
        <f>SUM(CI5:CI16)</f>
        <v>0</v>
      </c>
      <c r="CJ17" s="6">
        <f>SUM(CJ5:CJ16)</f>
        <v>0</v>
      </c>
      <c r="CK17" s="6">
        <f t="shared" si="63"/>
        <v>0</v>
      </c>
      <c r="CL17" s="8"/>
      <c r="CM17" s="6">
        <f>SUM(CM5:CM16)</f>
        <v>0</v>
      </c>
      <c r="CN17" s="6">
        <f>SUM(CN5:CN16)</f>
        <v>0</v>
      </c>
      <c r="CO17" s="6">
        <f t="shared" si="66"/>
        <v>0</v>
      </c>
      <c r="CP17" s="8"/>
      <c r="CQ17" s="6">
        <f>SUM(CQ5:CQ16)</f>
        <v>0</v>
      </c>
      <c r="CR17" s="6">
        <f>SUM(CR5:CR16)</f>
        <v>0</v>
      </c>
      <c r="CS17" s="6">
        <f t="shared" si="69"/>
        <v>0</v>
      </c>
      <c r="CT17" s="8"/>
      <c r="CU17" s="6">
        <f>SUM(CU5:CU16)</f>
        <v>0</v>
      </c>
      <c r="CV17" s="6">
        <f>SUM(CV5:CV16)</f>
        <v>0</v>
      </c>
      <c r="CW17" s="6">
        <f t="shared" si="72"/>
        <v>0</v>
      </c>
      <c r="CX17" s="8"/>
      <c r="CY17" s="6">
        <f>SUM(CY5:CY16)</f>
        <v>0</v>
      </c>
      <c r="CZ17" s="6">
        <f>SUM(CZ5:CZ16)</f>
        <v>0</v>
      </c>
      <c r="DA17" s="6">
        <f t="shared" si="75"/>
        <v>0</v>
      </c>
      <c r="DB17" s="8"/>
      <c r="DC17" s="6">
        <f>SUM(DC5:DC16)</f>
        <v>0</v>
      </c>
      <c r="DD17" s="6">
        <f>SUM(DD5:DD16)</f>
        <v>0</v>
      </c>
      <c r="DE17" s="6">
        <f t="shared" si="78"/>
        <v>0</v>
      </c>
      <c r="DF17" s="8"/>
      <c r="DG17" s="6">
        <f>SUM(DG5:DG16)</f>
        <v>0</v>
      </c>
      <c r="DH17" s="6">
        <f>SUM(DH5:DH16)</f>
        <v>0</v>
      </c>
      <c r="DI17" s="6">
        <f t="shared" si="81"/>
        <v>0</v>
      </c>
      <c r="DJ17" s="8"/>
      <c r="DK17" s="6">
        <f>SUM(DK5:DK16)</f>
        <v>0</v>
      </c>
      <c r="DL17" s="6">
        <f>SUM(DL5:DL16)</f>
        <v>0</v>
      </c>
      <c r="DM17" s="6">
        <f t="shared" si="84"/>
        <v>0</v>
      </c>
      <c r="DN17" s="8"/>
      <c r="DO17" s="6">
        <f>SUM(DO5:DO16)</f>
        <v>0</v>
      </c>
      <c r="DP17" s="6">
        <f>SUM(DP5:DP16)</f>
        <v>0</v>
      </c>
      <c r="DQ17" s="6">
        <f t="shared" si="87"/>
        <v>0</v>
      </c>
      <c r="DR17" s="8"/>
      <c r="DS17" s="4" t="s">
        <v>29</v>
      </c>
      <c r="DT17" s="6">
        <f>E18</f>
        <v>0</v>
      </c>
      <c r="DU17" s="6">
        <f>I18</f>
        <v>0</v>
      </c>
      <c r="DV17" s="6">
        <f>M18</f>
        <v>0</v>
      </c>
      <c r="DW17" s="6">
        <f>Q18</f>
        <v>0</v>
      </c>
      <c r="DX17" s="6">
        <f>U18</f>
        <v>0</v>
      </c>
      <c r="DY17" s="6">
        <f>Y18</f>
        <v>0</v>
      </c>
      <c r="DZ17" s="6">
        <f>AC18</f>
        <v>0</v>
      </c>
      <c r="EA17" s="6">
        <f>AG18</f>
        <v>0</v>
      </c>
      <c r="EB17" s="6">
        <f>AK18</f>
        <v>0</v>
      </c>
      <c r="EC17" s="6">
        <f>AO18</f>
        <v>0</v>
      </c>
      <c r="ED17" s="6">
        <f>AS18</f>
        <v>0</v>
      </c>
      <c r="EE17" s="6">
        <f>AW18</f>
        <v>0</v>
      </c>
      <c r="EF17" s="6">
        <f>BA18</f>
        <v>0</v>
      </c>
      <c r="EG17" s="6">
        <f>BE18</f>
        <v>0</v>
      </c>
      <c r="EH17" s="6">
        <f>BI18</f>
        <v>0</v>
      </c>
      <c r="EI17" s="6">
        <f>BM18</f>
        <v>0</v>
      </c>
      <c r="EJ17" s="6">
        <f>BQ18</f>
        <v>0</v>
      </c>
      <c r="EK17" s="6">
        <f>BU18</f>
        <v>0</v>
      </c>
      <c r="EL17" s="6">
        <f>BY18</f>
        <v>0</v>
      </c>
      <c r="EM17" s="6">
        <f>CC18</f>
        <v>0</v>
      </c>
      <c r="EN17" s="6">
        <f>CG18</f>
        <v>0</v>
      </c>
      <c r="EO17" s="6">
        <f>CK18</f>
        <v>0</v>
      </c>
      <c r="EP17" s="6">
        <f>CO18</f>
        <v>0</v>
      </c>
      <c r="EQ17" s="6">
        <f>CS18</f>
        <v>0</v>
      </c>
      <c r="ER17" s="6">
        <f>CW18</f>
        <v>0</v>
      </c>
      <c r="ES17" s="6">
        <f>DA18</f>
        <v>0</v>
      </c>
      <c r="ET17" s="6">
        <f>DE18</f>
        <v>0</v>
      </c>
      <c r="EU17" s="6">
        <f>DI18</f>
        <v>0</v>
      </c>
      <c r="EV17" s="6">
        <f>DM18</f>
        <v>0</v>
      </c>
      <c r="EW17" s="6">
        <f>DQ18</f>
        <v>0</v>
      </c>
    </row>
    <row r="18" spans="1:153" s="10" customFormat="1" x14ac:dyDescent="0.3">
      <c r="B18" s="10" t="s">
        <v>30</v>
      </c>
      <c r="C18" s="22">
        <f>SUMIF(D5:D16,"&gt;0",C5:C16)</f>
        <v>0</v>
      </c>
      <c r="D18" s="22">
        <f>D17</f>
        <v>0</v>
      </c>
      <c r="E18" s="22">
        <f>SUMIF(E5:E16,"&gt;0",E5:E16)</f>
        <v>0</v>
      </c>
      <c r="F18" s="8" t="e">
        <f>(E18-C18)/C18</f>
        <v>#DIV/0!</v>
      </c>
      <c r="G18" s="22">
        <f>SUMIF(H5:H16,"&gt;0",G5:G16)</f>
        <v>0</v>
      </c>
      <c r="H18" s="22">
        <f>H17</f>
        <v>0</v>
      </c>
      <c r="I18" s="22">
        <f>SUMIF(I5:I16,"&gt;0",I5:I16)</f>
        <v>0</v>
      </c>
      <c r="J18" s="8" t="e">
        <f>(I18-G18)/G18</f>
        <v>#DIV/0!</v>
      </c>
      <c r="K18" s="22">
        <f>SUMIF(L5:L16,"&gt;0",K5:K16)</f>
        <v>0</v>
      </c>
      <c r="L18" s="22">
        <f>L17</f>
        <v>0</v>
      </c>
      <c r="M18" s="22">
        <f>SUMIF(M5:M16,"&gt;0",M5:M16)</f>
        <v>0</v>
      </c>
      <c r="N18" s="8" t="e">
        <f>(M18-K18)/K18</f>
        <v>#DIV/0!</v>
      </c>
      <c r="O18" s="22">
        <f>SUMIF(P5:P16,"&gt;0",O5:O16)</f>
        <v>0</v>
      </c>
      <c r="P18" s="22">
        <f>P17</f>
        <v>0</v>
      </c>
      <c r="Q18" s="22">
        <f>SUMIF(Q5:Q16,"&gt;0",Q5:Q16)</f>
        <v>0</v>
      </c>
      <c r="R18" s="8" t="e">
        <f>(Q18-O18)/O18</f>
        <v>#DIV/0!</v>
      </c>
      <c r="S18" s="22">
        <f>SUMIF(T5:T16,"&gt;0",S5:S16)</f>
        <v>0</v>
      </c>
      <c r="T18" s="22">
        <f>T17</f>
        <v>0</v>
      </c>
      <c r="U18" s="22">
        <f>SUMIF(U5:U16,"&gt;0",U5:U16)</f>
        <v>0</v>
      </c>
      <c r="V18" s="8" t="e">
        <f>(U18-S18)/S18</f>
        <v>#DIV/0!</v>
      </c>
      <c r="W18" s="22">
        <f>SUMIF(X5:X16,"&gt;0",W5:W16)</f>
        <v>0</v>
      </c>
      <c r="X18" s="22">
        <f>X17</f>
        <v>0</v>
      </c>
      <c r="Y18" s="22">
        <f>SUMIF(Y5:Y16,"&gt;0",Y5:Y16)</f>
        <v>0</v>
      </c>
      <c r="Z18" s="8" t="e">
        <f>(Y18-W18)/W18</f>
        <v>#DIV/0!</v>
      </c>
      <c r="AA18" s="22">
        <f>SUMIF(AB5:AB16,"&gt;0",AA5:AA16)</f>
        <v>0</v>
      </c>
      <c r="AB18" s="22">
        <f>AB17</f>
        <v>0</v>
      </c>
      <c r="AC18" s="22">
        <f>SUMIF(AC5:AC16,"&gt;0",AC5:AC16)</f>
        <v>0</v>
      </c>
      <c r="AD18" s="8" t="e">
        <f>(AC18-AA18)/AA18</f>
        <v>#DIV/0!</v>
      </c>
      <c r="AE18" s="22">
        <f>SUMIF(AF5:AF16,"&gt;0",AE5:AE16)</f>
        <v>0</v>
      </c>
      <c r="AF18" s="22">
        <f>AF17</f>
        <v>0</v>
      </c>
      <c r="AG18" s="22">
        <f>SUMIF(AG5:AG16,"&gt;0",AG5:AG16)</f>
        <v>0</v>
      </c>
      <c r="AH18" s="8" t="e">
        <f>(AG18-AE18)/AE18</f>
        <v>#DIV/0!</v>
      </c>
      <c r="AI18" s="22">
        <f>SUMIF(AJ5:AJ16,"&gt;0",AI5:AI16)</f>
        <v>0</v>
      </c>
      <c r="AJ18" s="22">
        <f>AJ17</f>
        <v>0</v>
      </c>
      <c r="AK18" s="22">
        <f>SUMIF(AK5:AK16,"&gt;0",AK5:AK16)</f>
        <v>0</v>
      </c>
      <c r="AL18" s="8" t="e">
        <f>(AK18-AI18)/AI18</f>
        <v>#DIV/0!</v>
      </c>
      <c r="AM18" s="22">
        <f>SUMIF(AN5:AN16,"&gt;0",AM5:AM16)</f>
        <v>0</v>
      </c>
      <c r="AN18" s="22">
        <f>AN17</f>
        <v>0</v>
      </c>
      <c r="AO18" s="22">
        <f>SUMIF(AO5:AO16,"&gt;0",AO5:AO16)</f>
        <v>0</v>
      </c>
      <c r="AP18" s="8" t="e">
        <f>(AO18-AM18)/AM18</f>
        <v>#DIV/0!</v>
      </c>
      <c r="AQ18" s="22">
        <f>SUMIF(AR5:AR16,"&gt;0",AQ5:AQ16)</f>
        <v>0</v>
      </c>
      <c r="AR18" s="22">
        <f>AR17</f>
        <v>0</v>
      </c>
      <c r="AS18" s="22">
        <f>SUMIF(AS5:AS16,"&gt;0",AS5:AS16)</f>
        <v>0</v>
      </c>
      <c r="AT18" s="8" t="e">
        <f>(AS18-AQ18)/AQ18</f>
        <v>#DIV/0!</v>
      </c>
      <c r="AU18" s="22">
        <f>SUMIF(AV5:AV16,"&gt;0",AU5:AU16)</f>
        <v>0</v>
      </c>
      <c r="AV18" s="22">
        <f>AV17</f>
        <v>0</v>
      </c>
      <c r="AW18" s="22">
        <f>SUMIF(AW5:AW16,"&gt;0",AW5:AW16)</f>
        <v>0</v>
      </c>
      <c r="AX18" s="8" t="e">
        <f>(AW18-AU18)/AU18</f>
        <v>#DIV/0!</v>
      </c>
      <c r="AY18" s="22">
        <f>SUMIF(AZ5:AZ16,"&gt;0",AY5:AY16)</f>
        <v>0</v>
      </c>
      <c r="AZ18" s="22">
        <f>AZ17</f>
        <v>0</v>
      </c>
      <c r="BA18" s="22">
        <f>SUMIF(BA5:BA16,"&gt;0",BA5:BA16)</f>
        <v>0</v>
      </c>
      <c r="BB18" s="8" t="e">
        <f>(BA18-AY18)/AY18</f>
        <v>#DIV/0!</v>
      </c>
      <c r="BC18" s="22">
        <f>SUMIF(BD5:BD16,"&gt;0",BC5:BC16)</f>
        <v>0</v>
      </c>
      <c r="BD18" s="22">
        <f>BD17</f>
        <v>0</v>
      </c>
      <c r="BE18" s="22">
        <f>SUMIF(BE5:BE16,"&gt;0",BE5:BE16)</f>
        <v>0</v>
      </c>
      <c r="BF18" s="8" t="e">
        <f>(BE18-BC18)/BC18</f>
        <v>#DIV/0!</v>
      </c>
      <c r="BG18" s="22">
        <f>SUMIF(BH5:BH16,"&gt;0",BG5:BG16)</f>
        <v>0</v>
      </c>
      <c r="BH18" s="22">
        <f>BH17</f>
        <v>0</v>
      </c>
      <c r="BI18" s="22">
        <f>SUMIF(BI5:BI16,"&gt;0",BI5:BI16)</f>
        <v>0</v>
      </c>
      <c r="BJ18" s="8" t="e">
        <f>(BI18-BG18)/BG18</f>
        <v>#DIV/0!</v>
      </c>
      <c r="BK18" s="22">
        <f>SUMIF(BL5:BL16,"&gt;0",BK5:BK16)</f>
        <v>0</v>
      </c>
      <c r="BL18" s="22">
        <f>BL17</f>
        <v>0</v>
      </c>
      <c r="BM18" s="22">
        <f>SUMIF(BM5:BM16,"&gt;0",BM5:BM16)</f>
        <v>0</v>
      </c>
      <c r="BN18" s="8" t="e">
        <f>(BM18-BK18)/BK18</f>
        <v>#DIV/0!</v>
      </c>
      <c r="BO18" s="22">
        <f>SUMIF(BP5:BP16,"&gt;0",BO5:BO16)</f>
        <v>0</v>
      </c>
      <c r="BP18" s="22">
        <f>BP17</f>
        <v>0</v>
      </c>
      <c r="BQ18" s="22">
        <f>SUMIF(BQ5:BQ16,"&gt;0",BQ5:BQ16)</f>
        <v>0</v>
      </c>
      <c r="BR18" s="8" t="e">
        <f>(BQ18-BO18)/BO18</f>
        <v>#DIV/0!</v>
      </c>
      <c r="BS18" s="22">
        <f>SUMIF(BT5:BT16,"&gt;0",BS5:BS16)</f>
        <v>0</v>
      </c>
      <c r="BT18" s="22">
        <f>BT17</f>
        <v>0</v>
      </c>
      <c r="BU18" s="22">
        <f>SUMIF(BU5:BU16,"&gt;0",BU5:BU16)</f>
        <v>0</v>
      </c>
      <c r="BV18" s="8" t="e">
        <f>(BU18-BS18)/BS18</f>
        <v>#DIV/0!</v>
      </c>
      <c r="BW18" s="22">
        <f>SUMIF(BX5:BX16,"&gt;0",BW5:BW16)</f>
        <v>0</v>
      </c>
      <c r="BX18" s="22">
        <f>BX17</f>
        <v>0</v>
      </c>
      <c r="BY18" s="22">
        <f>SUMIF(BY5:BY16,"&gt;0",BY5:BY16)</f>
        <v>0</v>
      </c>
      <c r="BZ18" s="8" t="e">
        <f>(BY18-BW18)/BW18</f>
        <v>#DIV/0!</v>
      </c>
      <c r="CA18" s="22">
        <f>SUMIF(CB5:CB16,"&gt;0",CA5:CA16)</f>
        <v>0</v>
      </c>
      <c r="CB18" s="22">
        <f>CB17</f>
        <v>0</v>
      </c>
      <c r="CC18" s="22">
        <f>SUMIF(CC5:CC16,"&gt;0",CC5:CC16)</f>
        <v>0</v>
      </c>
      <c r="CD18" s="8" t="e">
        <f>(CC18-CA18)/CA18</f>
        <v>#DIV/0!</v>
      </c>
      <c r="CE18" s="22">
        <f>SUMIF(CF5:CF16,"&gt;0",CE5:CE16)</f>
        <v>0</v>
      </c>
      <c r="CF18" s="22">
        <f>CF17</f>
        <v>0</v>
      </c>
      <c r="CG18" s="22">
        <f>SUMIF(CG5:CG16,"&gt;0",CG5:CG16)</f>
        <v>0</v>
      </c>
      <c r="CH18" s="8" t="e">
        <f>(CG18-CE18)/CE18</f>
        <v>#DIV/0!</v>
      </c>
      <c r="CI18" s="22">
        <f>SUMIF(CJ5:CJ16,"&gt;0",CI5:CI16)</f>
        <v>0</v>
      </c>
      <c r="CJ18" s="22">
        <f>CJ17</f>
        <v>0</v>
      </c>
      <c r="CK18" s="22">
        <f>SUMIF(CK5:CK16,"&gt;0",CK5:CK16)</f>
        <v>0</v>
      </c>
      <c r="CL18" s="8" t="e">
        <f>(CK18-CI18)/CI18</f>
        <v>#DIV/0!</v>
      </c>
      <c r="CM18" s="22">
        <f>SUMIF(CN5:CN16,"&gt;0",CM5:CM16)</f>
        <v>0</v>
      </c>
      <c r="CN18" s="22">
        <f>CN17</f>
        <v>0</v>
      </c>
      <c r="CO18" s="22">
        <f>SUMIF(CO5:CO16,"&gt;0",CO5:CO16)</f>
        <v>0</v>
      </c>
      <c r="CP18" s="8" t="e">
        <f>(CO18-CM18)/CM18</f>
        <v>#DIV/0!</v>
      </c>
      <c r="CQ18" s="22">
        <f>SUMIF(CR5:CR16,"&gt;0",CQ5:CQ16)</f>
        <v>0</v>
      </c>
      <c r="CR18" s="22">
        <f>CR17</f>
        <v>0</v>
      </c>
      <c r="CS18" s="22">
        <f>SUMIF(CS5:CS16,"&gt;0",CS5:CS16)</f>
        <v>0</v>
      </c>
      <c r="CT18" s="8" t="e">
        <f>(CS18-CQ18)/CQ18</f>
        <v>#DIV/0!</v>
      </c>
      <c r="CU18" s="22">
        <f>SUMIF(CV5:CV16,"&gt;0",CU5:CU16)</f>
        <v>0</v>
      </c>
      <c r="CV18" s="22">
        <f>CV17</f>
        <v>0</v>
      </c>
      <c r="CW18" s="22">
        <f>SUMIF(CW5:CW16,"&gt;0",CW5:CW16)</f>
        <v>0</v>
      </c>
      <c r="CX18" s="8" t="e">
        <f>(CW18-CU18)/CU18</f>
        <v>#DIV/0!</v>
      </c>
      <c r="CY18" s="22">
        <f>SUMIF(CZ5:CZ16,"&gt;0",CY5:CY16)</f>
        <v>0</v>
      </c>
      <c r="CZ18" s="22">
        <f>CZ17</f>
        <v>0</v>
      </c>
      <c r="DA18" s="22">
        <f>SUMIF(DA5:DA16,"&gt;0",DA5:DA16)</f>
        <v>0</v>
      </c>
      <c r="DB18" s="8" t="e">
        <f>(DA18-CY18)/CY18</f>
        <v>#DIV/0!</v>
      </c>
      <c r="DC18" s="22">
        <f>SUMIF(DD5:DD16,"&gt;0",DC5:DC16)</f>
        <v>0</v>
      </c>
      <c r="DD18" s="22">
        <f>DD17</f>
        <v>0</v>
      </c>
      <c r="DE18" s="22">
        <f>SUMIF(DE5:DE16,"&gt;0",DE5:DE16)</f>
        <v>0</v>
      </c>
      <c r="DF18" s="8" t="e">
        <f>(DE18-DC18)/DC18</f>
        <v>#DIV/0!</v>
      </c>
      <c r="DG18" s="22">
        <f>SUMIF(DH5:DH16,"&gt;0",DG5:DG16)</f>
        <v>0</v>
      </c>
      <c r="DH18" s="22">
        <f>DH17</f>
        <v>0</v>
      </c>
      <c r="DI18" s="22">
        <f>SUMIF(DI5:DI16,"&gt;0",DI5:DI16)</f>
        <v>0</v>
      </c>
      <c r="DJ18" s="8" t="e">
        <f>(DI18-DG18)/DG18</f>
        <v>#DIV/0!</v>
      </c>
      <c r="DK18" s="22">
        <f>SUMIF(DL5:DL16,"&gt;0",DK5:DK16)</f>
        <v>0</v>
      </c>
      <c r="DL18" s="22">
        <f>DL17</f>
        <v>0</v>
      </c>
      <c r="DM18" s="22">
        <f>SUMIF(DM5:DM16,"&gt;0",DM5:DM16)</f>
        <v>0</v>
      </c>
      <c r="DN18" s="8" t="e">
        <f>(DM18-DK18)/DK18</f>
        <v>#DIV/0!</v>
      </c>
      <c r="DO18" s="22">
        <f>SUMIF(DP5:DP16,"&gt;0",DO5:DO16)</f>
        <v>0</v>
      </c>
      <c r="DP18" s="22">
        <f>DP17</f>
        <v>0</v>
      </c>
      <c r="DQ18" s="22">
        <f>SUMIF(DQ5:DQ16,"&gt;0",DQ5:DQ16)</f>
        <v>0</v>
      </c>
      <c r="DR18" s="8" t="e">
        <f>(DQ18-DO18)/DO18</f>
        <v>#DIV/0!</v>
      </c>
      <c r="DS18" s="4" t="s">
        <v>31</v>
      </c>
      <c r="DT18" s="6">
        <f>C18</f>
        <v>0</v>
      </c>
      <c r="DU18" s="6">
        <f>G18</f>
        <v>0</v>
      </c>
      <c r="DV18" s="6">
        <f>K18</f>
        <v>0</v>
      </c>
      <c r="DW18" s="6">
        <f>O18</f>
        <v>0</v>
      </c>
      <c r="DX18" s="6">
        <f>S18</f>
        <v>0</v>
      </c>
      <c r="DY18" s="6">
        <f>W18</f>
        <v>0</v>
      </c>
      <c r="DZ18" s="6">
        <f>AA18</f>
        <v>0</v>
      </c>
      <c r="EA18" s="6">
        <f>AE18</f>
        <v>0</v>
      </c>
      <c r="EB18" s="6">
        <f>AI18</f>
        <v>0</v>
      </c>
      <c r="EC18" s="6">
        <f>AM18</f>
        <v>0</v>
      </c>
      <c r="ED18" s="6">
        <f>AQ18</f>
        <v>0</v>
      </c>
      <c r="EE18" s="6">
        <f>AU18</f>
        <v>0</v>
      </c>
      <c r="EF18" s="6">
        <f>AY18</f>
        <v>0</v>
      </c>
      <c r="EG18" s="6">
        <f>BC18</f>
        <v>0</v>
      </c>
      <c r="EH18" s="6">
        <f>BG18</f>
        <v>0</v>
      </c>
      <c r="EI18" s="6">
        <f>BK18</f>
        <v>0</v>
      </c>
      <c r="EJ18" s="6">
        <f>BO18</f>
        <v>0</v>
      </c>
      <c r="EK18" s="6">
        <f>BS18</f>
        <v>0</v>
      </c>
      <c r="EL18" s="6">
        <f>BW18</f>
        <v>0</v>
      </c>
      <c r="EM18" s="6">
        <f>CA18</f>
        <v>0</v>
      </c>
      <c r="EN18" s="6">
        <f>CE18</f>
        <v>0</v>
      </c>
      <c r="EO18" s="6">
        <f>CI18</f>
        <v>0</v>
      </c>
      <c r="EP18" s="6">
        <f>CM18</f>
        <v>0</v>
      </c>
      <c r="EQ18" s="6">
        <f>CQ18</f>
        <v>0</v>
      </c>
      <c r="ER18" s="6">
        <f>CU18</f>
        <v>0</v>
      </c>
      <c r="ES18" s="6">
        <f>CY18</f>
        <v>0</v>
      </c>
      <c r="ET18" s="6">
        <f>DC18</f>
        <v>0</v>
      </c>
      <c r="EU18" s="6">
        <f>DG18</f>
        <v>0</v>
      </c>
      <c r="EV18" s="6">
        <f>DK18</f>
        <v>0</v>
      </c>
      <c r="EW18" s="6">
        <f>DO18</f>
        <v>0</v>
      </c>
    </row>
    <row r="19" spans="1:153" x14ac:dyDescent="0.3">
      <c r="A19" s="4" t="s">
        <v>32</v>
      </c>
      <c r="B19" s="7" t="e">
        <f>SUM(B15,B16,B5,B6,B7,B14)</f>
        <v>#DIV/0!</v>
      </c>
      <c r="C19" s="6"/>
      <c r="D19" s="11"/>
      <c r="E19" s="11"/>
      <c r="F19" s="8"/>
      <c r="I19" s="11"/>
      <c r="M19" s="11"/>
      <c r="Q19" s="11"/>
      <c r="U19" s="11"/>
      <c r="CI19" s="6"/>
      <c r="CQ19" s="6"/>
    </row>
    <row r="20" spans="1:153" x14ac:dyDescent="0.3">
      <c r="D20" s="11"/>
      <c r="E20" s="11"/>
      <c r="I20" s="11"/>
      <c r="M20" s="11"/>
      <c r="Q20" s="11"/>
      <c r="U20" s="11"/>
      <c r="BG20" s="6"/>
      <c r="CI20" s="6"/>
      <c r="CQ20" s="6"/>
    </row>
    <row r="21" spans="1:153" x14ac:dyDescent="0.3">
      <c r="BG21" s="6"/>
      <c r="CI21" s="6"/>
      <c r="CQ21" s="6"/>
    </row>
    <row r="22" spans="1:153" x14ac:dyDescent="0.3">
      <c r="BG22" s="6"/>
      <c r="CI22" s="6"/>
      <c r="CQ22" s="6"/>
    </row>
    <row r="23" spans="1:153" x14ac:dyDescent="0.3">
      <c r="BG23" s="6"/>
      <c r="CI23" s="6"/>
      <c r="CQ23" s="6"/>
    </row>
    <row r="24" spans="1:153" x14ac:dyDescent="0.3">
      <c r="BG24" s="6"/>
      <c r="CI24" s="6"/>
      <c r="CQ24" s="6"/>
    </row>
    <row r="25" spans="1:153" x14ac:dyDescent="0.3">
      <c r="BG25" s="6"/>
      <c r="CI25" s="6"/>
      <c r="CQ25" s="6"/>
    </row>
    <row r="26" spans="1:153" x14ac:dyDescent="0.3">
      <c r="BG26" s="6"/>
      <c r="CI26" s="6"/>
      <c r="CQ26" s="6"/>
    </row>
    <row r="27" spans="1:153" x14ac:dyDescent="0.3">
      <c r="BG27" s="6"/>
      <c r="CI27" s="6"/>
      <c r="CQ27" s="6"/>
    </row>
    <row r="28" spans="1:153" x14ac:dyDescent="0.3">
      <c r="BG28" s="6"/>
      <c r="CI28" s="6"/>
      <c r="CQ28" s="6"/>
    </row>
    <row r="42" spans="20:20" ht="15" customHeight="1" x14ac:dyDescent="0.3"/>
    <row r="46" spans="20:20" x14ac:dyDescent="0.3">
      <c r="T46" s="20"/>
    </row>
    <row r="48" spans="20:20" x14ac:dyDescent="0.3">
      <c r="T48" s="20"/>
    </row>
    <row r="49" s="4" customFormat="1" x14ac:dyDescent="0.3"/>
    <row r="50" s="4" customFormat="1" x14ac:dyDescent="0.3"/>
    <row r="51" s="4" customFormat="1" x14ac:dyDescent="0.3"/>
    <row r="52" s="4" customFormat="1" x14ac:dyDescent="0.3"/>
    <row r="53" s="4" customFormat="1" x14ac:dyDescent="0.3"/>
    <row r="54" s="4" customFormat="1" x14ac:dyDescent="0.3"/>
    <row r="55" s="4" customFormat="1" x14ac:dyDescent="0.3"/>
    <row r="56" s="4" customFormat="1" x14ac:dyDescent="0.3"/>
    <row r="57" s="4" customFormat="1" x14ac:dyDescent="0.3"/>
    <row r="58" s="4" customFormat="1" x14ac:dyDescent="0.3"/>
    <row r="59" s="4" customFormat="1" x14ac:dyDescent="0.3"/>
    <row r="60" s="4" customFormat="1" x14ac:dyDescent="0.3"/>
    <row r="61" s="4" customFormat="1" x14ac:dyDescent="0.3"/>
    <row r="62" s="4" customFormat="1" x14ac:dyDescent="0.3"/>
    <row r="63" s="4" customFormat="1" x14ac:dyDescent="0.3"/>
    <row r="64" s="4" customFormat="1" x14ac:dyDescent="0.3"/>
    <row r="69" spans="1:19" x14ac:dyDescent="0.3">
      <c r="E69" s="4" t="s">
        <v>33</v>
      </c>
      <c r="H69" s="4" t="s">
        <v>34</v>
      </c>
    </row>
    <row r="70" spans="1:19" x14ac:dyDescent="0.3">
      <c r="B70" s="4" t="s">
        <v>5</v>
      </c>
      <c r="C70" s="4" t="s">
        <v>35</v>
      </c>
      <c r="E70" s="4" t="s">
        <v>36</v>
      </c>
      <c r="F70" s="4" t="s">
        <v>35</v>
      </c>
      <c r="H70" s="4" t="s">
        <v>37</v>
      </c>
      <c r="I70" s="4" t="s">
        <v>35</v>
      </c>
      <c r="K70" s="7"/>
      <c r="L70" s="21"/>
    </row>
    <row r="71" spans="1:19" x14ac:dyDescent="0.3">
      <c r="A71" s="1" t="s">
        <v>16</v>
      </c>
      <c r="B71" s="7" t="e">
        <f t="shared" ref="B71:B82" si="89">C5/$C$17</f>
        <v>#DIV/0!</v>
      </c>
      <c r="C71" s="7" t="e">
        <f>B71</f>
        <v>#DIV/0!</v>
      </c>
      <c r="D71" s="7"/>
      <c r="E71" s="7">
        <v>2.4714719402029281E-2</v>
      </c>
      <c r="F71" s="7">
        <f>E71</f>
        <v>2.4714719402029281E-2</v>
      </c>
      <c r="G71" s="7"/>
      <c r="H71" s="7">
        <v>2.378469612556014E-2</v>
      </c>
      <c r="I71" s="7">
        <f>H71</f>
        <v>2.378469612556014E-2</v>
      </c>
      <c r="K71" s="7"/>
      <c r="L71" s="21"/>
    </row>
    <row r="72" spans="1:19" x14ac:dyDescent="0.3">
      <c r="A72" s="1" t="s">
        <v>17</v>
      </c>
      <c r="B72" s="7" t="e">
        <f t="shared" si="89"/>
        <v>#DIV/0!</v>
      </c>
      <c r="C72" s="7" t="e">
        <f t="shared" ref="C72:C82" si="90">C71+B72</f>
        <v>#DIV/0!</v>
      </c>
      <c r="D72" s="7"/>
      <c r="E72" s="7">
        <v>4.3110255473374111E-2</v>
      </c>
      <c r="F72" s="7">
        <f t="shared" ref="F72:F82" si="91">F71+E72</f>
        <v>6.7824974875403399E-2</v>
      </c>
      <c r="G72" s="7"/>
      <c r="H72" s="7">
        <v>4.0495155675175823E-2</v>
      </c>
      <c r="I72" s="7">
        <f t="shared" ref="I72:I82" si="92">I71+H72</f>
        <v>6.4279851800735963E-2</v>
      </c>
      <c r="K72" s="7"/>
      <c r="L72" s="21"/>
    </row>
    <row r="73" spans="1:19" x14ac:dyDescent="0.3">
      <c r="A73" s="1" t="s">
        <v>18</v>
      </c>
      <c r="B73" s="7" t="e">
        <f t="shared" si="89"/>
        <v>#DIV/0!</v>
      </c>
      <c r="C73" s="7" t="e">
        <f t="shared" si="90"/>
        <v>#DIV/0!</v>
      </c>
      <c r="D73" s="7"/>
      <c r="E73" s="7">
        <v>7.6205278741265856E-2</v>
      </c>
      <c r="F73" s="7">
        <f t="shared" si="91"/>
        <v>0.14403025361666927</v>
      </c>
      <c r="G73" s="7"/>
      <c r="H73" s="7">
        <v>7.2790168282172718E-2</v>
      </c>
      <c r="I73" s="7">
        <f t="shared" si="92"/>
        <v>0.13707002008290869</v>
      </c>
      <c r="K73" s="7"/>
      <c r="L73" s="21"/>
    </row>
    <row r="74" spans="1:19" x14ac:dyDescent="0.3">
      <c r="A74" s="1" t="s">
        <v>19</v>
      </c>
      <c r="B74" s="7" t="e">
        <f t="shared" si="89"/>
        <v>#DIV/0!</v>
      </c>
      <c r="C74" s="7" t="e">
        <f t="shared" si="90"/>
        <v>#DIV/0!</v>
      </c>
      <c r="D74" s="7"/>
      <c r="E74" s="7">
        <v>0.10511141976971081</v>
      </c>
      <c r="F74" s="7">
        <f t="shared" si="91"/>
        <v>0.24914167338638007</v>
      </c>
      <c r="G74" s="7"/>
      <c r="H74" s="7">
        <v>0.10913210706446889</v>
      </c>
      <c r="I74" s="7">
        <f t="shared" si="92"/>
        <v>0.2462021271473776</v>
      </c>
      <c r="K74" s="7"/>
      <c r="L74" s="21"/>
    </row>
    <row r="75" spans="1:19" x14ac:dyDescent="0.3">
      <c r="A75" s="1" t="s">
        <v>20</v>
      </c>
      <c r="B75" s="7" t="e">
        <f t="shared" si="89"/>
        <v>#DIV/0!</v>
      </c>
      <c r="C75" s="7" t="e">
        <f t="shared" si="90"/>
        <v>#DIV/0!</v>
      </c>
      <c r="D75" s="7"/>
      <c r="E75" s="7">
        <v>0.13178278413026831</v>
      </c>
      <c r="F75" s="7">
        <f t="shared" si="91"/>
        <v>0.38092445751664838</v>
      </c>
      <c r="G75" s="7"/>
      <c r="H75" s="7">
        <v>0.13945185633123541</v>
      </c>
      <c r="I75" s="7">
        <f t="shared" si="92"/>
        <v>0.38565398347861302</v>
      </c>
      <c r="K75" s="7"/>
      <c r="L75" s="21"/>
    </row>
    <row r="76" spans="1:19" x14ac:dyDescent="0.3">
      <c r="A76" s="1" t="s">
        <v>21</v>
      </c>
      <c r="B76" s="7" t="e">
        <f t="shared" si="89"/>
        <v>#DIV/0!</v>
      </c>
      <c r="C76" s="7" t="e">
        <f t="shared" si="90"/>
        <v>#DIV/0!</v>
      </c>
      <c r="D76" s="7"/>
      <c r="E76" s="7">
        <v>0.1361689154289796</v>
      </c>
      <c r="F76" s="7">
        <f t="shared" si="91"/>
        <v>0.51709337294562796</v>
      </c>
      <c r="G76" s="7"/>
      <c r="H76" s="7">
        <v>0.141210662665715</v>
      </c>
      <c r="I76" s="7">
        <f t="shared" si="92"/>
        <v>0.52686464614432804</v>
      </c>
      <c r="K76" s="7"/>
      <c r="L76" s="21"/>
      <c r="O76" s="7"/>
      <c r="S76" s="7"/>
    </row>
    <row r="77" spans="1:19" x14ac:dyDescent="0.3">
      <c r="A77" s="1" t="s">
        <v>22</v>
      </c>
      <c r="B77" s="7" t="e">
        <f t="shared" si="89"/>
        <v>#DIV/0!</v>
      </c>
      <c r="C77" s="7" t="e">
        <f t="shared" si="90"/>
        <v>#DIV/0!</v>
      </c>
      <c r="D77" s="7"/>
      <c r="E77" s="7">
        <v>0.15978266699551491</v>
      </c>
      <c r="F77" s="7">
        <f t="shared" si="91"/>
        <v>0.67687603994114287</v>
      </c>
      <c r="G77" s="7"/>
      <c r="H77" s="7">
        <v>0.15706869898181311</v>
      </c>
      <c r="I77" s="7">
        <f t="shared" si="92"/>
        <v>0.68393334512614112</v>
      </c>
      <c r="K77" s="7"/>
      <c r="L77" s="21"/>
      <c r="O77" s="7"/>
      <c r="S77" s="7"/>
    </row>
    <row r="78" spans="1:19" x14ac:dyDescent="0.3">
      <c r="A78" s="1" t="s">
        <v>23</v>
      </c>
      <c r="B78" s="7" t="e">
        <f t="shared" si="89"/>
        <v>#DIV/0!</v>
      </c>
      <c r="C78" s="7" t="e">
        <f t="shared" si="90"/>
        <v>#DIV/0!</v>
      </c>
      <c r="D78" s="7"/>
      <c r="E78" s="7">
        <v>0.1333409383682822</v>
      </c>
      <c r="F78" s="7">
        <f t="shared" si="91"/>
        <v>0.81021697830942507</v>
      </c>
      <c r="G78" s="7"/>
      <c r="H78" s="7">
        <v>0.13238789427622299</v>
      </c>
      <c r="I78" s="7">
        <f t="shared" si="92"/>
        <v>0.81632123940236412</v>
      </c>
      <c r="K78" s="7"/>
      <c r="L78" s="21"/>
      <c r="O78" s="7"/>
      <c r="S78" s="7"/>
    </row>
    <row r="79" spans="1:19" x14ac:dyDescent="0.3">
      <c r="A79" s="1" t="s">
        <v>24</v>
      </c>
      <c r="B79" s="7" t="e">
        <f t="shared" si="89"/>
        <v>#DIV/0!</v>
      </c>
      <c r="C79" s="7" t="e">
        <f t="shared" si="90"/>
        <v>#DIV/0!</v>
      </c>
      <c r="D79" s="7"/>
      <c r="E79" s="7">
        <v>9.1015316775031954E-2</v>
      </c>
      <c r="F79" s="7">
        <f t="shared" si="91"/>
        <v>0.90123229508445701</v>
      </c>
      <c r="G79" s="7"/>
      <c r="H79" s="7">
        <v>8.9721524708242462E-2</v>
      </c>
      <c r="I79" s="7">
        <f t="shared" si="92"/>
        <v>0.90604276411060658</v>
      </c>
      <c r="K79" s="7"/>
      <c r="L79" s="21"/>
      <c r="O79" s="7"/>
      <c r="S79" s="7"/>
    </row>
    <row r="80" spans="1:19" x14ac:dyDescent="0.3">
      <c r="A80" s="1" t="s">
        <v>25</v>
      </c>
      <c r="B80" s="7" t="e">
        <f t="shared" si="89"/>
        <v>#DIV/0!</v>
      </c>
      <c r="C80" s="7" t="e">
        <f t="shared" si="90"/>
        <v>#DIV/0!</v>
      </c>
      <c r="D80" s="7"/>
      <c r="E80" s="7">
        <v>5.4681163248694833E-2</v>
      </c>
      <c r="F80" s="7">
        <f t="shared" si="91"/>
        <v>0.95591345833315189</v>
      </c>
      <c r="G80" s="7"/>
      <c r="H80" s="7">
        <v>5.0760370978986377E-2</v>
      </c>
      <c r="I80" s="7">
        <f t="shared" si="92"/>
        <v>0.95680313508959292</v>
      </c>
      <c r="K80" s="7"/>
      <c r="L80" s="21"/>
      <c r="O80" s="7"/>
      <c r="S80" s="7"/>
    </row>
    <row r="81" spans="1:21" x14ac:dyDescent="0.3">
      <c r="A81" s="1" t="s">
        <v>26</v>
      </c>
      <c r="B81" s="7" t="e">
        <f t="shared" si="89"/>
        <v>#DIV/0!</v>
      </c>
      <c r="C81" s="7" t="e">
        <f t="shared" si="90"/>
        <v>#DIV/0!</v>
      </c>
      <c r="D81" s="7"/>
      <c r="E81" s="7">
        <v>2.538620651980918E-2</v>
      </c>
      <c r="F81" s="7">
        <f t="shared" si="91"/>
        <v>0.98129966485296105</v>
      </c>
      <c r="G81" s="7"/>
      <c r="H81" s="7">
        <v>2.4546171216277769E-2</v>
      </c>
      <c r="I81" s="7">
        <f t="shared" si="92"/>
        <v>0.98134930630587069</v>
      </c>
      <c r="K81" s="7"/>
      <c r="L81" s="21"/>
      <c r="O81" s="7"/>
      <c r="S81" s="7"/>
    </row>
    <row r="82" spans="1:21" x14ac:dyDescent="0.3">
      <c r="A82" s="1" t="s">
        <v>27</v>
      </c>
      <c r="B82" s="7" t="e">
        <f t="shared" si="89"/>
        <v>#DIV/0!</v>
      </c>
      <c r="C82" s="7" t="e">
        <f t="shared" si="90"/>
        <v>#DIV/0!</v>
      </c>
      <c r="D82" s="7"/>
      <c r="E82" s="7">
        <v>1.8700335147039011E-2</v>
      </c>
      <c r="F82" s="7">
        <f t="shared" si="91"/>
        <v>1</v>
      </c>
      <c r="G82" s="7"/>
      <c r="H82" s="7">
        <v>1.8650693694129361E-2</v>
      </c>
      <c r="I82" s="7">
        <f t="shared" si="92"/>
        <v>1</v>
      </c>
      <c r="K82" s="7"/>
      <c r="O82" s="7"/>
      <c r="S82" s="7"/>
    </row>
    <row r="83" spans="1:21" x14ac:dyDescent="0.3">
      <c r="B83" s="7" t="e">
        <f>SUM(B71:B82)</f>
        <v>#DIV/0!</v>
      </c>
      <c r="C83" s="7"/>
      <c r="D83" s="7"/>
      <c r="E83" s="7">
        <f>SUM(E71:E82)</f>
        <v>1</v>
      </c>
      <c r="F83" s="7"/>
      <c r="G83" s="7"/>
      <c r="H83" s="7">
        <f>SUM(H71:H82)</f>
        <v>1</v>
      </c>
      <c r="I83" s="7"/>
      <c r="K83" s="7"/>
      <c r="O83" s="7"/>
      <c r="S83" s="7"/>
    </row>
    <row r="84" spans="1:21" x14ac:dyDescent="0.3">
      <c r="A84" s="48" t="s">
        <v>38</v>
      </c>
      <c r="B84" s="49"/>
      <c r="C84" s="7" t="e">
        <f>SUM(B71,B72,B73,B80,B81,B82)</f>
        <v>#DIV/0!</v>
      </c>
      <c r="D84" s="7"/>
      <c r="E84" s="7"/>
      <c r="F84" s="7">
        <f>SUM(E71,E72,E73,E80,E81,E82)</f>
        <v>0.24279795853221228</v>
      </c>
      <c r="G84" s="7"/>
      <c r="H84" s="7"/>
      <c r="I84" s="7">
        <f>SUM(H71,H72,H73,H80,H81,H82)</f>
        <v>0.23102725597230223</v>
      </c>
      <c r="K84" s="7"/>
      <c r="O84" s="7"/>
      <c r="S84" s="7"/>
    </row>
    <row r="85" spans="1:21" x14ac:dyDescent="0.3">
      <c r="F85" s="7"/>
      <c r="O85" s="7"/>
      <c r="S85" s="7"/>
    </row>
    <row r="86" spans="1:21" x14ac:dyDescent="0.3">
      <c r="O86" s="7"/>
      <c r="S86" s="7"/>
    </row>
    <row r="87" spans="1:21" x14ac:dyDescent="0.3">
      <c r="O87" s="7"/>
      <c r="S87" s="7"/>
    </row>
    <row r="88" spans="1:21" x14ac:dyDescent="0.3">
      <c r="P88" s="7"/>
      <c r="T88" s="7"/>
    </row>
    <row r="89" spans="1:21" ht="14.25" customHeight="1" x14ac:dyDescent="0.3">
      <c r="Q89" s="7"/>
      <c r="U89" s="7"/>
    </row>
  </sheetData>
  <sheetProtection sheet="1" objects="1" scenarios="1" selectLockedCells="1"/>
  <mergeCells count="4">
    <mergeCell ref="A84:B84"/>
    <mergeCell ref="G2:I2"/>
    <mergeCell ref="O2:Q2"/>
    <mergeCell ref="A1:S1"/>
  </mergeCells>
  <conditionalFormatting sqref="B3">
    <cfRule type="cellIs" dxfId="21" priority="1" operator="lessThan">
      <formula>0</formula>
    </cfRule>
    <cfRule type="cellIs" dxfId="20" priority="2" operator="greaterThan">
      <formula>0</formula>
    </cfRule>
  </conditionalFormatting>
  <conditionalFormatting sqref="D19:E20">
    <cfRule type="cellIs" dxfId="19" priority="19" operator="lessThan">
      <formula>0</formula>
    </cfRule>
    <cfRule type="cellIs" dxfId="18" priority="20" operator="greaterThan">
      <formula>0</formula>
    </cfRule>
  </conditionalFormatting>
  <conditionalFormatting sqref="F5:F19">
    <cfRule type="cellIs" dxfId="17" priority="293" operator="lessThan">
      <formula>0</formula>
    </cfRule>
    <cfRule type="cellIs" dxfId="16" priority="294" operator="greaterThan">
      <formula>0</formula>
    </cfRule>
  </conditionalFormatting>
  <conditionalFormatting sqref="I19:I20">
    <cfRule type="cellIs" dxfId="15" priority="15" operator="lessThan">
      <formula>0</formula>
    </cfRule>
    <cfRule type="cellIs" dxfId="14" priority="16" operator="greaterThan">
      <formula>0</formula>
    </cfRule>
  </conditionalFormatting>
  <conditionalFormatting sqref="J5:J18 N5:N18 R5:R18 V5:V18 Z5:Z18 AD5:AD18 AH5:AH18 AL5:AL18 AP5:AP18 AT5:AT18 AX5:AX18 BB5:BB18 BF5:BF18 BJ5:BJ18 BN5:BN18 BR5:BR18 BV5:BV18 BZ5:BZ18 CD5:CD18 CH5:CH18 CL5:CL18 CP5:CP18 CT5:CT18 CX5:CX18 DB5:DB18 DF5:DF18 DJ5:DJ18 DN5:DN18 DR5:DR18">
    <cfRule type="cellIs" dxfId="13" priority="11" operator="lessThan">
      <formula>0</formula>
    </cfRule>
    <cfRule type="cellIs" dxfId="12" priority="12" operator="greaterThan">
      <formula>0</formula>
    </cfRule>
  </conditionalFormatting>
  <conditionalFormatting sqref="M19:M20">
    <cfRule type="cellIs" dxfId="11" priority="9" operator="lessThan">
      <formula>0</formula>
    </cfRule>
    <cfRule type="cellIs" dxfId="10" priority="10" operator="greaterThan">
      <formula>0</formula>
    </cfRule>
  </conditionalFormatting>
  <conditionalFormatting sqref="Q19:Q20">
    <cfRule type="cellIs" dxfId="9" priority="7" operator="lessThan">
      <formula>0</formula>
    </cfRule>
    <cfRule type="cellIs" dxfId="8" priority="8" operator="greaterThan">
      <formula>0</formula>
    </cfRule>
  </conditionalFormatting>
  <conditionalFormatting sqref="U19:U20">
    <cfRule type="cellIs" dxfId="7" priority="5" operator="lessThan">
      <formula>0</formula>
    </cfRule>
    <cfRule type="cellIs" dxfId="6" priority="6" operator="greaterThan">
      <formula>0</formula>
    </cfRule>
  </conditionalFormatting>
  <dataValidations count="3">
    <dataValidation type="decimal" allowBlank="1" showInputMessage="1" showErrorMessage="1" promptTitle="Monthly solar output from app" prompt="Enter the monthly output as shown in the app that monitors solar production." sqref="D5:D16" xr:uid="{00000000-0002-0000-0000-000000000000}">
      <formula1>0</formula1>
      <formula2>10000</formula2>
    </dataValidation>
    <dataValidation type="decimal" allowBlank="1" showInputMessage="1" showErrorMessage="1" promptTitle="First year outputs from proposal" prompt="Enter the estimated monthly outputs from the accepted proposal." sqref="C5:C16" xr:uid="{00000000-0002-0000-0000-000001000000}">
      <formula1>0</formula1>
      <formula2>10000</formula2>
    </dataValidation>
    <dataValidation type="list" allowBlank="1" showInputMessage="1" showErrorMessage="1" sqref="D3" xr:uid="{8836A3FC-63C1-4115-A950-C5AEB8E626FB}">
      <formula1>Year</formula1>
    </dataValidation>
  </dataValidations>
  <pageMargins left="0.7" right="0.7" top="0.75" bottom="0.75" header="0.3" footer="0.3"/>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Monthly ratio" prompt="Select the ratio you wish to use.  There will be monthly variance but no difference for a full year." xr:uid="{65C9618B-BD52-4AC5-B88D-D0D9E16C3FA8}">
          <x14:formula1>
            <xm:f>Lists!$A$2:$A$4</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000"/>
  <sheetViews>
    <sheetView zoomScale="110" zoomScaleNormal="110" workbookViewId="0">
      <pane ySplit="6" topLeftCell="A7" activePane="bottomLeft" state="frozen"/>
      <selection pane="bottomLeft" activeCell="A51" sqref="A51"/>
    </sheetView>
  </sheetViews>
  <sheetFormatPr defaultRowHeight="14.4" x14ac:dyDescent="0.3"/>
  <cols>
    <col min="1" max="1" width="17.5546875" customWidth="1"/>
    <col min="2" max="2" width="18" customWidth="1"/>
    <col min="3" max="3" width="12" customWidth="1"/>
    <col min="4" max="4" width="14.21875" customWidth="1"/>
    <col min="5" max="5" width="18" customWidth="1"/>
    <col min="6" max="6" width="28" customWidth="1"/>
    <col min="7" max="7" width="32.21875" customWidth="1"/>
    <col min="8" max="8" width="17.88671875" customWidth="1"/>
    <col min="9" max="9" width="17.109375" customWidth="1"/>
    <col min="10" max="10" width="10" customWidth="1"/>
    <col min="11" max="11" width="18" customWidth="1"/>
    <col min="12" max="12" width="9.44140625" customWidth="1"/>
    <col min="13" max="13" width="22.109375" customWidth="1"/>
    <col min="14" max="14" width="16.44140625" customWidth="1"/>
  </cols>
  <sheetData>
    <row r="1" spans="1:11" ht="24" customHeight="1" x14ac:dyDescent="0.3">
      <c r="A1" s="52" t="s">
        <v>71</v>
      </c>
      <c r="B1" s="53"/>
      <c r="C1" s="53"/>
      <c r="D1" s="53"/>
      <c r="E1" s="53"/>
      <c r="F1" s="53"/>
      <c r="G1" s="53"/>
      <c r="H1" s="53"/>
      <c r="I1" s="53"/>
      <c r="J1" s="53"/>
      <c r="K1" s="53"/>
    </row>
    <row r="2" spans="1:11" ht="40.049999999999997" customHeight="1" x14ac:dyDescent="0.3">
      <c r="A2" s="54" t="s">
        <v>39</v>
      </c>
      <c r="B2" s="55"/>
      <c r="C2" s="55"/>
      <c r="D2" s="55"/>
      <c r="E2" s="55"/>
      <c r="F2" s="55"/>
      <c r="G2" s="55"/>
      <c r="H2" s="55"/>
      <c r="I2" s="55"/>
      <c r="J2" s="55"/>
      <c r="K2" s="55"/>
    </row>
    <row r="3" spans="1:11" ht="19.95" customHeight="1" x14ac:dyDescent="0.3">
      <c r="A3" s="55"/>
      <c r="B3" s="55"/>
      <c r="C3" s="55"/>
      <c r="D3" s="55"/>
      <c r="E3" s="55"/>
      <c r="F3" s="55"/>
      <c r="G3" s="55"/>
      <c r="H3" s="55"/>
      <c r="I3" s="55"/>
      <c r="J3" s="55"/>
      <c r="K3" s="55"/>
    </row>
    <row r="5" spans="1:11" ht="18" customHeight="1" x14ac:dyDescent="0.3">
      <c r="A5" s="56" t="s">
        <v>40</v>
      </c>
      <c r="B5" s="53"/>
      <c r="C5" s="53"/>
      <c r="D5" s="53"/>
      <c r="E5" s="53"/>
      <c r="F5" s="53"/>
      <c r="G5" s="53"/>
      <c r="H5" s="53"/>
      <c r="I5" s="53"/>
      <c r="J5" s="53"/>
      <c r="K5" s="53"/>
    </row>
    <row r="6" spans="1:11" ht="18" customHeight="1" x14ac:dyDescent="0.3">
      <c r="A6" s="23" t="s">
        <v>41</v>
      </c>
      <c r="B6" s="23" t="s">
        <v>42</v>
      </c>
      <c r="C6" s="23" t="s">
        <v>43</v>
      </c>
      <c r="D6" s="23" t="s">
        <v>44</v>
      </c>
      <c r="E6" s="23" t="s">
        <v>64</v>
      </c>
      <c r="F6" s="23" t="s">
        <v>45</v>
      </c>
      <c r="G6" s="23" t="s">
        <v>46</v>
      </c>
      <c r="I6" s="23" t="s">
        <v>47</v>
      </c>
      <c r="J6" s="23" t="s">
        <v>48</v>
      </c>
      <c r="K6" s="23" t="s">
        <v>49</v>
      </c>
    </row>
    <row r="7" spans="1:11" x14ac:dyDescent="0.3">
      <c r="A7" s="30">
        <v>1</v>
      </c>
      <c r="B7" s="31"/>
      <c r="C7" s="29"/>
      <c r="D7" s="29"/>
      <c r="E7" s="29">
        <v>450</v>
      </c>
      <c r="F7" s="30"/>
      <c r="G7" s="31"/>
      <c r="J7" s="25">
        <v>0.9</v>
      </c>
      <c r="K7" s="25">
        <v>1.1000000000000001</v>
      </c>
    </row>
    <row r="8" spans="1:11" x14ac:dyDescent="0.3">
      <c r="A8" s="30">
        <v>2</v>
      </c>
      <c r="B8" s="31"/>
      <c r="C8" s="29"/>
      <c r="D8" s="29"/>
      <c r="E8" s="29">
        <v>450</v>
      </c>
      <c r="F8" s="30"/>
      <c r="G8" s="31"/>
    </row>
    <row r="9" spans="1:11" x14ac:dyDescent="0.3">
      <c r="A9" s="30">
        <v>3</v>
      </c>
      <c r="B9" s="31"/>
      <c r="C9" s="29"/>
      <c r="D9" s="29"/>
      <c r="E9" s="29">
        <v>450</v>
      </c>
      <c r="F9" s="30"/>
      <c r="G9" s="31"/>
    </row>
    <row r="10" spans="1:11" x14ac:dyDescent="0.3">
      <c r="A10" s="30">
        <v>4</v>
      </c>
      <c r="B10" s="31"/>
      <c r="C10" s="29"/>
      <c r="D10" s="29"/>
      <c r="E10" s="29">
        <v>450</v>
      </c>
      <c r="F10" s="30"/>
      <c r="G10" s="31"/>
    </row>
    <row r="11" spans="1:11" x14ac:dyDescent="0.3">
      <c r="A11" s="30">
        <v>5</v>
      </c>
      <c r="B11" s="31"/>
      <c r="C11" s="29"/>
      <c r="D11" s="29"/>
      <c r="E11" s="29">
        <v>450</v>
      </c>
      <c r="F11" s="30"/>
      <c r="G11" s="31"/>
    </row>
    <row r="12" spans="1:11" x14ac:dyDescent="0.3">
      <c r="A12" s="30">
        <v>6</v>
      </c>
      <c r="B12" s="31"/>
      <c r="C12" s="29"/>
      <c r="D12" s="29"/>
      <c r="E12" s="29">
        <v>450</v>
      </c>
      <c r="F12" s="30"/>
      <c r="G12" s="31"/>
    </row>
    <row r="13" spans="1:11" x14ac:dyDescent="0.3">
      <c r="A13" s="30">
        <v>7</v>
      </c>
      <c r="B13" s="31"/>
      <c r="C13" s="29"/>
      <c r="D13" s="29"/>
      <c r="E13" s="29">
        <v>450</v>
      </c>
      <c r="F13" s="30"/>
      <c r="G13" s="31"/>
    </row>
    <row r="14" spans="1:11" x14ac:dyDescent="0.3">
      <c r="A14" s="30">
        <v>8</v>
      </c>
      <c r="B14" s="31"/>
      <c r="C14" s="29"/>
      <c r="D14" s="29"/>
      <c r="E14" s="29">
        <v>450</v>
      </c>
      <c r="F14" s="30"/>
      <c r="G14" s="31"/>
    </row>
    <row r="15" spans="1:11" x14ac:dyDescent="0.3">
      <c r="A15" s="30">
        <v>9</v>
      </c>
      <c r="B15" s="31"/>
      <c r="C15" s="29"/>
      <c r="D15" s="29"/>
      <c r="E15" s="29">
        <v>450</v>
      </c>
      <c r="F15" s="30"/>
      <c r="G15" s="31"/>
    </row>
    <row r="16" spans="1:11" x14ac:dyDescent="0.3">
      <c r="A16" s="30">
        <v>10</v>
      </c>
      <c r="B16" s="31"/>
      <c r="C16" s="29"/>
      <c r="D16" s="29"/>
      <c r="E16" s="29">
        <v>450</v>
      </c>
      <c r="F16" s="30"/>
      <c r="G16" s="31"/>
    </row>
    <row r="17" spans="1:7" x14ac:dyDescent="0.3">
      <c r="A17" s="30">
        <v>11</v>
      </c>
      <c r="B17" s="31"/>
      <c r="C17" s="29"/>
      <c r="D17" s="29"/>
      <c r="E17" s="29">
        <v>450</v>
      </c>
      <c r="F17" s="30"/>
      <c r="G17" s="31"/>
    </row>
    <row r="18" spans="1:7" x14ac:dyDescent="0.3">
      <c r="A18" s="30">
        <v>12</v>
      </c>
      <c r="B18" s="31"/>
      <c r="C18" s="29"/>
      <c r="D18" s="29"/>
      <c r="E18" s="29">
        <v>450</v>
      </c>
      <c r="F18" s="30"/>
      <c r="G18" s="31"/>
    </row>
    <row r="19" spans="1:7" x14ac:dyDescent="0.3">
      <c r="A19" s="30">
        <v>13</v>
      </c>
      <c r="B19" s="31"/>
      <c r="C19" s="29"/>
      <c r="D19" s="29"/>
      <c r="E19" s="29">
        <v>450</v>
      </c>
      <c r="F19" s="30"/>
      <c r="G19" s="31"/>
    </row>
    <row r="20" spans="1:7" x14ac:dyDescent="0.3">
      <c r="A20" s="30">
        <v>14</v>
      </c>
      <c r="B20" s="31"/>
      <c r="C20" s="29"/>
      <c r="D20" s="29"/>
      <c r="E20" s="29">
        <v>450</v>
      </c>
      <c r="F20" s="30"/>
      <c r="G20" s="31"/>
    </row>
    <row r="21" spans="1:7" x14ac:dyDescent="0.3">
      <c r="A21" s="30">
        <v>15</v>
      </c>
      <c r="B21" s="31"/>
      <c r="C21" s="29"/>
      <c r="D21" s="29"/>
      <c r="E21" s="29">
        <v>450</v>
      </c>
      <c r="F21" s="30"/>
      <c r="G21" s="31"/>
    </row>
    <row r="22" spans="1:7" x14ac:dyDescent="0.3">
      <c r="A22" s="30">
        <v>16</v>
      </c>
      <c r="B22" s="31"/>
      <c r="C22" s="29"/>
      <c r="D22" s="29"/>
      <c r="E22" s="29">
        <v>450</v>
      </c>
      <c r="F22" s="30"/>
      <c r="G22" s="31"/>
    </row>
    <row r="23" spans="1:7" x14ac:dyDescent="0.3">
      <c r="A23" s="30">
        <v>17</v>
      </c>
      <c r="B23" s="31"/>
      <c r="C23" s="29"/>
      <c r="D23" s="29"/>
      <c r="E23" s="29">
        <v>450</v>
      </c>
      <c r="F23" s="30"/>
      <c r="G23" s="31"/>
    </row>
    <row r="24" spans="1:7" x14ac:dyDescent="0.3">
      <c r="A24" s="30">
        <v>18</v>
      </c>
      <c r="B24" s="31"/>
      <c r="C24" s="29"/>
      <c r="D24" s="29"/>
      <c r="E24" s="29">
        <v>450</v>
      </c>
      <c r="F24" s="30"/>
      <c r="G24" s="31"/>
    </row>
    <row r="25" spans="1:7" x14ac:dyDescent="0.3">
      <c r="A25" s="30">
        <v>19</v>
      </c>
      <c r="B25" s="31"/>
      <c r="C25" s="29"/>
      <c r="D25" s="29"/>
      <c r="E25" s="29">
        <v>450</v>
      </c>
      <c r="F25" s="30"/>
      <c r="G25" s="31"/>
    </row>
    <row r="26" spans="1:7" x14ac:dyDescent="0.3">
      <c r="A26" s="30">
        <v>20</v>
      </c>
      <c r="B26" s="31"/>
      <c r="C26" s="29"/>
      <c r="D26" s="29"/>
      <c r="E26" s="29">
        <v>450</v>
      </c>
      <c r="F26" s="30"/>
      <c r="G26" s="31"/>
    </row>
    <row r="27" spans="1:7" x14ac:dyDescent="0.3">
      <c r="A27" s="30">
        <v>21</v>
      </c>
      <c r="B27" s="31"/>
      <c r="C27" s="29"/>
      <c r="D27" s="29"/>
      <c r="E27" s="29">
        <v>450</v>
      </c>
      <c r="F27" s="30"/>
      <c r="G27" s="31"/>
    </row>
    <row r="28" spans="1:7" x14ac:dyDescent="0.3">
      <c r="A28" s="30">
        <v>22</v>
      </c>
      <c r="B28" s="31"/>
      <c r="C28" s="29"/>
      <c r="D28" s="29"/>
      <c r="E28" s="29">
        <v>450</v>
      </c>
      <c r="F28" s="30"/>
      <c r="G28" s="31"/>
    </row>
    <row r="29" spans="1:7" x14ac:dyDescent="0.3">
      <c r="A29" s="30">
        <v>23</v>
      </c>
      <c r="B29" s="31"/>
      <c r="C29" s="29"/>
      <c r="D29" s="29"/>
      <c r="E29" s="29">
        <v>450</v>
      </c>
      <c r="F29" s="30"/>
      <c r="G29" s="31"/>
    </row>
    <row r="30" spans="1:7" x14ac:dyDescent="0.3">
      <c r="A30" s="30">
        <v>24</v>
      </c>
      <c r="B30" s="31"/>
      <c r="C30" s="29"/>
      <c r="D30" s="29"/>
      <c r="E30" s="29">
        <v>450</v>
      </c>
      <c r="F30" s="30"/>
      <c r="G30" s="31"/>
    </row>
    <row r="31" spans="1:7" x14ac:dyDescent="0.3">
      <c r="A31" s="30">
        <v>25</v>
      </c>
      <c r="B31" s="31"/>
      <c r="C31" s="29"/>
      <c r="D31" s="29"/>
      <c r="E31" s="29">
        <v>450</v>
      </c>
      <c r="F31" s="30"/>
      <c r="G31" s="31"/>
    </row>
    <row r="32" spans="1:7" x14ac:dyDescent="0.3">
      <c r="A32" s="30">
        <v>26</v>
      </c>
      <c r="B32" s="31"/>
      <c r="C32" s="29"/>
      <c r="D32" s="29"/>
      <c r="E32" s="29">
        <v>450</v>
      </c>
      <c r="F32" s="30"/>
      <c r="G32" s="31"/>
    </row>
    <row r="33" spans="1:12" x14ac:dyDescent="0.3">
      <c r="A33" s="30">
        <v>27</v>
      </c>
      <c r="B33" s="31"/>
      <c r="C33" s="29"/>
      <c r="D33" s="29"/>
      <c r="E33" s="29">
        <v>450</v>
      </c>
      <c r="F33" s="30"/>
      <c r="G33" s="31"/>
    </row>
    <row r="34" spans="1:12" x14ac:dyDescent="0.3">
      <c r="A34" s="30">
        <v>28</v>
      </c>
      <c r="B34" s="31"/>
      <c r="C34" s="29"/>
      <c r="D34" s="29"/>
      <c r="E34" s="29">
        <v>450</v>
      </c>
      <c r="F34" s="30"/>
      <c r="G34" s="31"/>
    </row>
    <row r="35" spans="1:12" x14ac:dyDescent="0.3">
      <c r="A35" s="30">
        <v>29</v>
      </c>
      <c r="B35" s="31"/>
      <c r="C35" s="29"/>
      <c r="D35" s="29"/>
      <c r="E35" s="29">
        <v>450</v>
      </c>
      <c r="F35" s="30"/>
      <c r="G35" s="31"/>
    </row>
    <row r="36" spans="1:12" x14ac:dyDescent="0.3">
      <c r="A36" s="30">
        <v>30</v>
      </c>
      <c r="B36" s="31"/>
      <c r="C36" s="29"/>
      <c r="D36" s="29"/>
      <c r="E36" s="29">
        <v>450</v>
      </c>
      <c r="F36" s="30"/>
      <c r="G36" s="31"/>
    </row>
    <row r="37" spans="1:12" x14ac:dyDescent="0.3">
      <c r="A37" s="30">
        <v>31</v>
      </c>
      <c r="B37" s="31"/>
      <c r="C37" s="29"/>
      <c r="D37" s="29"/>
      <c r="E37" s="29">
        <v>450</v>
      </c>
      <c r="F37" s="30"/>
      <c r="G37" s="31"/>
    </row>
    <row r="38" spans="1:12" x14ac:dyDescent="0.3">
      <c r="A38" s="30">
        <v>32</v>
      </c>
      <c r="B38" s="31"/>
      <c r="C38" s="29"/>
      <c r="D38" s="29"/>
      <c r="E38" s="29">
        <v>450</v>
      </c>
      <c r="F38" s="30"/>
      <c r="G38" s="31"/>
    </row>
    <row r="39" spans="1:12" x14ac:dyDescent="0.3">
      <c r="A39" s="30"/>
      <c r="B39" s="31"/>
      <c r="C39" s="29"/>
      <c r="D39" s="29"/>
      <c r="E39" s="29"/>
      <c r="F39" s="30"/>
      <c r="G39" s="31"/>
    </row>
    <row r="40" spans="1:12" x14ac:dyDescent="0.3">
      <c r="A40" s="30"/>
      <c r="B40" s="31"/>
      <c r="C40" s="29"/>
      <c r="D40" s="29"/>
      <c r="E40" s="29"/>
      <c r="F40" s="30"/>
      <c r="G40" s="31"/>
    </row>
    <row r="41" spans="1:12" x14ac:dyDescent="0.3">
      <c r="A41" s="30"/>
      <c r="B41" s="31"/>
      <c r="C41" s="29"/>
      <c r="D41" s="29"/>
      <c r="E41" s="29"/>
      <c r="F41" s="30"/>
      <c r="G41" s="31"/>
    </row>
    <row r="42" spans="1:12" x14ac:dyDescent="0.3">
      <c r="A42" s="30"/>
      <c r="B42" s="31"/>
      <c r="C42" s="29"/>
      <c r="D42" s="29"/>
      <c r="E42" s="29"/>
      <c r="F42" s="30"/>
      <c r="G42" s="31"/>
    </row>
    <row r="43" spans="1:12" x14ac:dyDescent="0.3">
      <c r="A43" s="30"/>
      <c r="B43" s="31"/>
      <c r="C43" s="29"/>
      <c r="D43" s="29"/>
      <c r="E43" s="29"/>
      <c r="F43" s="30"/>
      <c r="G43" s="31"/>
    </row>
    <row r="44" spans="1:12" x14ac:dyDescent="0.3">
      <c r="A44" s="30"/>
      <c r="B44" s="31"/>
      <c r="C44" s="29"/>
      <c r="D44" s="29"/>
      <c r="E44" s="29"/>
      <c r="F44" s="30"/>
      <c r="G44" s="31"/>
    </row>
    <row r="45" spans="1:12" x14ac:dyDescent="0.3">
      <c r="A45" s="30"/>
      <c r="B45" s="31"/>
      <c r="C45" s="29"/>
      <c r="D45" s="29"/>
      <c r="E45" s="29"/>
      <c r="F45" s="30"/>
      <c r="G45" s="31"/>
    </row>
    <row r="46" spans="1:12" x14ac:dyDescent="0.3">
      <c r="A46" s="30"/>
      <c r="B46" s="31"/>
      <c r="C46" s="29"/>
      <c r="D46" s="29"/>
      <c r="E46" s="29"/>
      <c r="F46" s="30"/>
      <c r="G46" s="31"/>
    </row>
    <row r="47" spans="1:12" ht="15.6" x14ac:dyDescent="0.3">
      <c r="G47" s="58" t="s">
        <v>60</v>
      </c>
      <c r="H47" s="58"/>
      <c r="I47" s="39"/>
    </row>
    <row r="48" spans="1:12" ht="18" customHeight="1" x14ac:dyDescent="0.3">
      <c r="A48" s="57" t="s">
        <v>50</v>
      </c>
      <c r="B48" s="57"/>
      <c r="C48" s="57"/>
      <c r="D48" s="57"/>
      <c r="E48" s="57"/>
      <c r="F48" s="57"/>
      <c r="G48" s="57"/>
      <c r="H48" s="38" t="s">
        <v>62</v>
      </c>
      <c r="I48" t="str" cm="1">
        <f t="array" ref="I48">IF($I$47="","",
  ROWS(
    _xlfn.UNIQUE(
      _xlfn._xlws.FILTER($B$50:$B$2000,
        ($A$50:$A$2000=$I$47) * ISNUMBER($B$50:$B$2000)
      )
    )
  )
)</f>
        <v/>
      </c>
      <c r="L48" t="s">
        <v>51</v>
      </c>
    </row>
    <row r="49" spans="1:15" ht="30" customHeight="1" x14ac:dyDescent="0.3">
      <c r="A49" s="33" t="s">
        <v>52</v>
      </c>
      <c r="B49" s="33" t="s">
        <v>41</v>
      </c>
      <c r="C49" s="33" t="s">
        <v>53</v>
      </c>
      <c r="D49" s="33" t="s">
        <v>54</v>
      </c>
      <c r="E49" s="33" t="s">
        <v>55</v>
      </c>
      <c r="F49" s="33" t="s">
        <v>56</v>
      </c>
      <c r="G49" s="33" t="s">
        <v>46</v>
      </c>
      <c r="H49" s="38" t="s">
        <v>61</v>
      </c>
      <c r="I49" s="37">
        <f>COUNT($A$7:$A$46)</f>
        <v>32</v>
      </c>
      <c r="L49" s="33" t="s">
        <v>41</v>
      </c>
      <c r="M49" s="33" t="s">
        <v>57</v>
      </c>
      <c r="N49" s="33" t="s">
        <v>58</v>
      </c>
      <c r="O49" s="33" t="s">
        <v>46</v>
      </c>
    </row>
    <row r="50" spans="1:15" ht="15.6" x14ac:dyDescent="0.3">
      <c r="A50" s="32"/>
      <c r="B50" s="32"/>
      <c r="C50" s="35"/>
      <c r="D50" s="26" t="str">
        <f t="shared" ref="D50:D113" si="0">IF($A50="","",AVERAGEIF($A:$A,$A50,$C:$C))</f>
        <v/>
      </c>
      <c r="E50" s="27" t="str">
        <f t="shared" ref="E50:E113" si="1">IF(OR($C50="", $D50=""),"", $C50/$D50)</f>
        <v/>
      </c>
      <c r="F50" s="24" t="str">
        <f t="shared" ref="F50:F113" si="2">IF($E50="","",IF($E50&lt;$J$7,"Review",IF($E50&gt;$K$7,"Review","OK")))</f>
        <v/>
      </c>
      <c r="G50" s="31"/>
      <c r="H50" s="38" t="s">
        <v>63</v>
      </c>
      <c r="I50" s="36" t="str">
        <f>IF($I$47="","",IF($I$48=$I$49,"Complete ✓","Missing " &amp; ($I$49-$I$48) &amp; " panel(s)"))</f>
        <v/>
      </c>
      <c r="L50">
        <f t="shared" ref="L50:L89" si="3">IF($A7="","",$A7)</f>
        <v>1</v>
      </c>
      <c r="M50" s="34" t="str">
        <f>IF(tblSummary[[#This Row],[Panel ID]]="","",IFERROR(AVERAGEIF(tblModule[Panel ID],tblSummary[[#This Row],[Panel ID]],tblModule[% of avg]),""))</f>
        <v/>
      </c>
      <c r="N50">
        <f>IF(tblSummary[[#This Row],[Panel ID]]="","",COUNTIFS(tblModule[Panel ID],tblSummary[[#This Row],[Panel ID]],tblModule[kWh],"&gt;0"))</f>
        <v>0</v>
      </c>
    </row>
    <row r="51" spans="1:15" x14ac:dyDescent="0.3">
      <c r="A51" s="32"/>
      <c r="B51" s="32"/>
      <c r="C51" s="35"/>
      <c r="D51" s="26" t="str">
        <f t="shared" si="0"/>
        <v/>
      </c>
      <c r="E51" s="27" t="str">
        <f t="shared" si="1"/>
        <v/>
      </c>
      <c r="F51" s="24" t="str">
        <f t="shared" si="2"/>
        <v/>
      </c>
      <c r="G51" s="31"/>
      <c r="L51">
        <f t="shared" si="3"/>
        <v>2</v>
      </c>
      <c r="M51" s="34" t="str">
        <f>IF(tblSummary[[#This Row],[Panel ID]]="","",IFERROR(AVERAGEIF(tblModule[Panel ID],tblSummary[[#This Row],[Panel ID]],tblModule[% of avg]),""))</f>
        <v/>
      </c>
      <c r="N51">
        <f>IF(tblSummary[[#This Row],[Panel ID]]="","",COUNTIFS(tblModule[Panel ID],tblSummary[[#This Row],[Panel ID]],tblModule[kWh],"&gt;0"))</f>
        <v>0</v>
      </c>
    </row>
    <row r="52" spans="1:15" x14ac:dyDescent="0.3">
      <c r="A52" s="32"/>
      <c r="B52" s="32"/>
      <c r="C52" s="35"/>
      <c r="D52" s="26" t="str">
        <f t="shared" si="0"/>
        <v/>
      </c>
      <c r="E52" s="27" t="str">
        <f t="shared" si="1"/>
        <v/>
      </c>
      <c r="F52" s="24" t="str">
        <f t="shared" si="2"/>
        <v/>
      </c>
      <c r="G52" s="31"/>
      <c r="L52">
        <f t="shared" si="3"/>
        <v>3</v>
      </c>
      <c r="M52" s="34" t="str">
        <f>IF(tblSummary[[#This Row],[Panel ID]]="","",IFERROR(AVERAGEIF(tblModule[Panel ID],tblSummary[[#This Row],[Panel ID]],tblModule[% of avg]),""))</f>
        <v/>
      </c>
      <c r="N52">
        <f>IF(tblSummary[[#This Row],[Panel ID]]="","",COUNTIFS(tblModule[Panel ID],tblSummary[[#This Row],[Panel ID]],tblModule[kWh],"&gt;0"))</f>
        <v>0</v>
      </c>
    </row>
    <row r="53" spans="1:15" x14ac:dyDescent="0.3">
      <c r="A53" s="32"/>
      <c r="B53" s="32"/>
      <c r="C53" s="35"/>
      <c r="D53" s="26" t="str">
        <f t="shared" si="0"/>
        <v/>
      </c>
      <c r="E53" s="27" t="str">
        <f t="shared" si="1"/>
        <v/>
      </c>
      <c r="F53" s="24" t="str">
        <f t="shared" si="2"/>
        <v/>
      </c>
      <c r="G53" s="31"/>
      <c r="L53">
        <f t="shared" si="3"/>
        <v>4</v>
      </c>
      <c r="M53" s="34" t="str">
        <f>IF(tblSummary[[#This Row],[Panel ID]]="","",IFERROR(AVERAGEIF(tblModule[Panel ID],tblSummary[[#This Row],[Panel ID]],tblModule[% of avg]),""))</f>
        <v/>
      </c>
      <c r="N53">
        <f>IF(tblSummary[[#This Row],[Panel ID]]="","",COUNTIFS(tblModule[Panel ID],tblSummary[[#This Row],[Panel ID]],tblModule[kWh],"&gt;0"))</f>
        <v>0</v>
      </c>
    </row>
    <row r="54" spans="1:15" x14ac:dyDescent="0.3">
      <c r="A54" s="32"/>
      <c r="B54" s="32"/>
      <c r="C54" s="35"/>
      <c r="D54" s="26" t="str">
        <f t="shared" si="0"/>
        <v/>
      </c>
      <c r="E54" s="27" t="str">
        <f t="shared" si="1"/>
        <v/>
      </c>
      <c r="F54" s="24" t="str">
        <f t="shared" si="2"/>
        <v/>
      </c>
      <c r="G54" s="31"/>
      <c r="L54">
        <f t="shared" si="3"/>
        <v>5</v>
      </c>
      <c r="M54" s="34" t="str">
        <f>IF(tblSummary[[#This Row],[Panel ID]]="","",IFERROR(AVERAGEIF(tblModule[Panel ID],tblSummary[[#This Row],[Panel ID]],tblModule[% of avg]),""))</f>
        <v/>
      </c>
      <c r="N54">
        <f>IF(tblSummary[[#This Row],[Panel ID]]="","",COUNTIFS(tblModule[Panel ID],tblSummary[[#This Row],[Panel ID]],tblModule[kWh],"&gt;0"))</f>
        <v>0</v>
      </c>
    </row>
    <row r="55" spans="1:15" x14ac:dyDescent="0.3">
      <c r="A55" s="32"/>
      <c r="B55" s="32"/>
      <c r="C55" s="35"/>
      <c r="D55" s="26" t="str">
        <f t="shared" si="0"/>
        <v/>
      </c>
      <c r="E55" s="27" t="str">
        <f t="shared" si="1"/>
        <v/>
      </c>
      <c r="F55" s="24" t="str">
        <f t="shared" si="2"/>
        <v/>
      </c>
      <c r="G55" s="31"/>
      <c r="L55">
        <f t="shared" si="3"/>
        <v>6</v>
      </c>
      <c r="M55" s="34" t="str">
        <f>IF(tblSummary[[#This Row],[Panel ID]]="","",IFERROR(AVERAGEIF(tblModule[Panel ID],tblSummary[[#This Row],[Panel ID]],tblModule[% of avg]),""))</f>
        <v/>
      </c>
      <c r="N55">
        <f>IF(tblSummary[[#This Row],[Panel ID]]="","",COUNTIFS(tblModule[Panel ID],tblSummary[[#This Row],[Panel ID]],tblModule[kWh],"&gt;0"))</f>
        <v>0</v>
      </c>
    </row>
    <row r="56" spans="1:15" x14ac:dyDescent="0.3">
      <c r="A56" s="32"/>
      <c r="B56" s="32"/>
      <c r="C56" s="35"/>
      <c r="D56" s="26" t="str">
        <f t="shared" si="0"/>
        <v/>
      </c>
      <c r="E56" s="27" t="str">
        <f t="shared" si="1"/>
        <v/>
      </c>
      <c r="F56" s="24" t="str">
        <f t="shared" si="2"/>
        <v/>
      </c>
      <c r="G56" s="31"/>
      <c r="L56">
        <f t="shared" si="3"/>
        <v>7</v>
      </c>
      <c r="M56" s="34" t="str">
        <f>IF(tblSummary[[#This Row],[Panel ID]]="","",IFERROR(AVERAGEIF(tblModule[Panel ID],tblSummary[[#This Row],[Panel ID]],tblModule[% of avg]),""))</f>
        <v/>
      </c>
      <c r="N56">
        <f>IF(tblSummary[[#This Row],[Panel ID]]="","",COUNTIFS(tblModule[Panel ID],tblSummary[[#This Row],[Panel ID]],tblModule[kWh],"&gt;0"))</f>
        <v>0</v>
      </c>
    </row>
    <row r="57" spans="1:15" x14ac:dyDescent="0.3">
      <c r="A57" s="32"/>
      <c r="B57" s="32"/>
      <c r="C57" s="35"/>
      <c r="D57" s="26" t="str">
        <f t="shared" si="0"/>
        <v/>
      </c>
      <c r="E57" s="27" t="str">
        <f t="shared" si="1"/>
        <v/>
      </c>
      <c r="F57" s="24" t="str">
        <f t="shared" si="2"/>
        <v/>
      </c>
      <c r="G57" s="31"/>
      <c r="L57">
        <f t="shared" si="3"/>
        <v>8</v>
      </c>
      <c r="M57" s="34" t="str">
        <f>IF(tblSummary[[#This Row],[Panel ID]]="","",IFERROR(AVERAGEIF(tblModule[Panel ID],tblSummary[[#This Row],[Panel ID]],tblModule[% of avg]),""))</f>
        <v/>
      </c>
      <c r="N57">
        <f>IF(tblSummary[[#This Row],[Panel ID]]="","",COUNTIFS(tblModule[Panel ID],tblSummary[[#This Row],[Panel ID]],tblModule[kWh],"&gt;0"))</f>
        <v>0</v>
      </c>
    </row>
    <row r="58" spans="1:15" x14ac:dyDescent="0.3">
      <c r="A58" s="32"/>
      <c r="B58" s="32"/>
      <c r="C58" s="35"/>
      <c r="D58" s="26" t="str">
        <f t="shared" si="0"/>
        <v/>
      </c>
      <c r="E58" s="27" t="str">
        <f t="shared" si="1"/>
        <v/>
      </c>
      <c r="F58" s="24" t="str">
        <f t="shared" si="2"/>
        <v/>
      </c>
      <c r="G58" s="31"/>
      <c r="L58">
        <f t="shared" si="3"/>
        <v>9</v>
      </c>
      <c r="M58" s="34" t="str">
        <f>IF(tblSummary[[#This Row],[Panel ID]]="","",IFERROR(AVERAGEIF(tblModule[Panel ID],tblSummary[[#This Row],[Panel ID]],tblModule[% of avg]),""))</f>
        <v/>
      </c>
      <c r="N58">
        <f>IF(tblSummary[[#This Row],[Panel ID]]="","",COUNTIFS(tblModule[Panel ID],tblSummary[[#This Row],[Panel ID]],tblModule[kWh],"&gt;0"))</f>
        <v>0</v>
      </c>
    </row>
    <row r="59" spans="1:15" x14ac:dyDescent="0.3">
      <c r="A59" s="32"/>
      <c r="B59" s="32"/>
      <c r="C59" s="35"/>
      <c r="D59" s="26" t="str">
        <f t="shared" si="0"/>
        <v/>
      </c>
      <c r="E59" s="27" t="str">
        <f t="shared" si="1"/>
        <v/>
      </c>
      <c r="F59" s="24" t="str">
        <f t="shared" si="2"/>
        <v/>
      </c>
      <c r="G59" s="31"/>
      <c r="L59">
        <f t="shared" si="3"/>
        <v>10</v>
      </c>
      <c r="M59" s="34" t="str">
        <f>IF(tblSummary[[#This Row],[Panel ID]]="","",IFERROR(AVERAGEIF(tblModule[Panel ID],tblSummary[[#This Row],[Panel ID]],tblModule[% of avg]),""))</f>
        <v/>
      </c>
      <c r="N59">
        <f>IF(tblSummary[[#This Row],[Panel ID]]="","",COUNTIFS(tblModule[Panel ID],tblSummary[[#This Row],[Panel ID]],tblModule[kWh],"&gt;0"))</f>
        <v>0</v>
      </c>
    </row>
    <row r="60" spans="1:15" x14ac:dyDescent="0.3">
      <c r="A60" s="32"/>
      <c r="B60" s="32"/>
      <c r="C60" s="35"/>
      <c r="D60" s="26" t="str">
        <f t="shared" si="0"/>
        <v/>
      </c>
      <c r="E60" s="27" t="str">
        <f t="shared" si="1"/>
        <v/>
      </c>
      <c r="F60" s="24" t="str">
        <f t="shared" si="2"/>
        <v/>
      </c>
      <c r="G60" s="31"/>
      <c r="L60">
        <f t="shared" si="3"/>
        <v>11</v>
      </c>
      <c r="M60" s="34" t="str">
        <f>IF(tblSummary[[#This Row],[Panel ID]]="","",IFERROR(AVERAGEIF(tblModule[Panel ID],tblSummary[[#This Row],[Panel ID]],tblModule[% of avg]),""))</f>
        <v/>
      </c>
      <c r="N60">
        <f>IF(tblSummary[[#This Row],[Panel ID]]="","",COUNTIFS(tblModule[Panel ID],tblSummary[[#This Row],[Panel ID]],tblModule[kWh],"&gt;0"))</f>
        <v>0</v>
      </c>
    </row>
    <row r="61" spans="1:15" x14ac:dyDescent="0.3">
      <c r="A61" s="32"/>
      <c r="B61" s="32"/>
      <c r="C61" s="35"/>
      <c r="D61" s="26" t="str">
        <f t="shared" si="0"/>
        <v/>
      </c>
      <c r="E61" s="27" t="str">
        <f t="shared" si="1"/>
        <v/>
      </c>
      <c r="F61" s="24" t="str">
        <f t="shared" si="2"/>
        <v/>
      </c>
      <c r="G61" s="31"/>
      <c r="L61">
        <f t="shared" si="3"/>
        <v>12</v>
      </c>
      <c r="M61" s="34" t="str">
        <f>IF(tblSummary[[#This Row],[Panel ID]]="","",IFERROR(AVERAGEIF(tblModule[Panel ID],tblSummary[[#This Row],[Panel ID]],tblModule[% of avg]),""))</f>
        <v/>
      </c>
      <c r="N61">
        <f>IF(tblSummary[[#This Row],[Panel ID]]="","",COUNTIFS(tblModule[Panel ID],tblSummary[[#This Row],[Panel ID]],tblModule[kWh],"&gt;0"))</f>
        <v>0</v>
      </c>
    </row>
    <row r="62" spans="1:15" x14ac:dyDescent="0.3">
      <c r="A62" s="32"/>
      <c r="B62" s="32"/>
      <c r="C62" s="35"/>
      <c r="D62" s="26" t="str">
        <f t="shared" si="0"/>
        <v/>
      </c>
      <c r="E62" s="27" t="str">
        <f t="shared" si="1"/>
        <v/>
      </c>
      <c r="F62" s="24" t="str">
        <f t="shared" si="2"/>
        <v/>
      </c>
      <c r="G62" s="31"/>
      <c r="L62">
        <f t="shared" si="3"/>
        <v>13</v>
      </c>
      <c r="M62" s="34" t="str">
        <f>IF(tblSummary[[#This Row],[Panel ID]]="","",IFERROR(AVERAGEIF(tblModule[Panel ID],tblSummary[[#This Row],[Panel ID]],tblModule[% of avg]),""))</f>
        <v/>
      </c>
      <c r="N62">
        <f>IF(tblSummary[[#This Row],[Panel ID]]="","",COUNTIFS(tblModule[Panel ID],tblSummary[[#This Row],[Panel ID]],tblModule[kWh],"&gt;0"))</f>
        <v>0</v>
      </c>
    </row>
    <row r="63" spans="1:15" x14ac:dyDescent="0.3">
      <c r="A63" s="32"/>
      <c r="B63" s="32"/>
      <c r="C63" s="35"/>
      <c r="D63" s="26" t="str">
        <f t="shared" si="0"/>
        <v/>
      </c>
      <c r="E63" s="27" t="str">
        <f t="shared" si="1"/>
        <v/>
      </c>
      <c r="F63" s="24" t="str">
        <f t="shared" si="2"/>
        <v/>
      </c>
      <c r="G63" s="31"/>
      <c r="L63">
        <f t="shared" si="3"/>
        <v>14</v>
      </c>
      <c r="M63" s="34" t="str">
        <f>IF(tblSummary[[#This Row],[Panel ID]]="","",IFERROR(AVERAGEIF(tblModule[Panel ID],tblSummary[[#This Row],[Panel ID]],tblModule[% of avg]),""))</f>
        <v/>
      </c>
      <c r="N63">
        <f>IF(tblSummary[[#This Row],[Panel ID]]="","",COUNTIFS(tblModule[Panel ID],tblSummary[[#This Row],[Panel ID]],tblModule[kWh],"&gt;0"))</f>
        <v>0</v>
      </c>
    </row>
    <row r="64" spans="1:15" x14ac:dyDescent="0.3">
      <c r="A64" s="32"/>
      <c r="B64" s="32"/>
      <c r="C64" s="35"/>
      <c r="D64" s="26" t="str">
        <f t="shared" si="0"/>
        <v/>
      </c>
      <c r="E64" s="27" t="str">
        <f t="shared" si="1"/>
        <v/>
      </c>
      <c r="F64" s="24" t="str">
        <f t="shared" si="2"/>
        <v/>
      </c>
      <c r="G64" s="31"/>
      <c r="L64">
        <f t="shared" si="3"/>
        <v>15</v>
      </c>
      <c r="M64" s="34" t="str">
        <f>IF(tblSummary[[#This Row],[Panel ID]]="","",IFERROR(AVERAGEIF(tblModule[Panel ID],tblSummary[[#This Row],[Panel ID]],tblModule[% of avg]),""))</f>
        <v/>
      </c>
      <c r="N64">
        <f>IF(tblSummary[[#This Row],[Panel ID]]="","",COUNTIFS(tblModule[Panel ID],tblSummary[[#This Row],[Panel ID]],tblModule[kWh],"&gt;0"))</f>
        <v>0</v>
      </c>
    </row>
    <row r="65" spans="1:14" x14ac:dyDescent="0.3">
      <c r="A65" s="32"/>
      <c r="B65" s="32"/>
      <c r="C65" s="35"/>
      <c r="D65" s="26" t="str">
        <f t="shared" si="0"/>
        <v/>
      </c>
      <c r="E65" s="27" t="str">
        <f t="shared" si="1"/>
        <v/>
      </c>
      <c r="F65" s="24" t="str">
        <f t="shared" si="2"/>
        <v/>
      </c>
      <c r="G65" s="31"/>
      <c r="L65">
        <f t="shared" si="3"/>
        <v>16</v>
      </c>
      <c r="M65" s="34" t="str">
        <f>IF(tblSummary[[#This Row],[Panel ID]]="","",IFERROR(AVERAGEIF(tblModule[Panel ID],tblSummary[[#This Row],[Panel ID]],tblModule[% of avg]),""))</f>
        <v/>
      </c>
      <c r="N65">
        <f>IF(tblSummary[[#This Row],[Panel ID]]="","",COUNTIFS(tblModule[Panel ID],tblSummary[[#This Row],[Panel ID]],tblModule[kWh],"&gt;0"))</f>
        <v>0</v>
      </c>
    </row>
    <row r="66" spans="1:14" x14ac:dyDescent="0.3">
      <c r="A66" s="32"/>
      <c r="B66" s="32"/>
      <c r="C66" s="35"/>
      <c r="D66" s="26" t="str">
        <f t="shared" si="0"/>
        <v/>
      </c>
      <c r="E66" s="27" t="str">
        <f t="shared" si="1"/>
        <v/>
      </c>
      <c r="F66" s="24" t="str">
        <f t="shared" si="2"/>
        <v/>
      </c>
      <c r="G66" s="31"/>
      <c r="L66">
        <f t="shared" si="3"/>
        <v>17</v>
      </c>
      <c r="M66" s="34" t="str">
        <f>IF(tblSummary[[#This Row],[Panel ID]]="","",IFERROR(AVERAGEIF(tblModule[Panel ID],tblSummary[[#This Row],[Panel ID]],tblModule[% of avg]),""))</f>
        <v/>
      </c>
      <c r="N66">
        <f>IF(tblSummary[[#This Row],[Panel ID]]="","",COUNTIFS(tblModule[Panel ID],tblSummary[[#This Row],[Panel ID]],tblModule[kWh],"&gt;0"))</f>
        <v>0</v>
      </c>
    </row>
    <row r="67" spans="1:14" x14ac:dyDescent="0.3">
      <c r="A67" s="32"/>
      <c r="B67" s="32"/>
      <c r="C67" s="35"/>
      <c r="D67" s="26" t="str">
        <f t="shared" si="0"/>
        <v/>
      </c>
      <c r="E67" s="27" t="str">
        <f t="shared" si="1"/>
        <v/>
      </c>
      <c r="F67" s="24" t="str">
        <f t="shared" si="2"/>
        <v/>
      </c>
      <c r="G67" s="31"/>
      <c r="L67">
        <f t="shared" si="3"/>
        <v>18</v>
      </c>
      <c r="M67" s="34" t="str">
        <f>IF(tblSummary[[#This Row],[Panel ID]]="","",IFERROR(AVERAGEIF(tblModule[Panel ID],tblSummary[[#This Row],[Panel ID]],tblModule[% of avg]),""))</f>
        <v/>
      </c>
      <c r="N67">
        <f>IF(tblSummary[[#This Row],[Panel ID]]="","",COUNTIFS(tblModule[Panel ID],tblSummary[[#This Row],[Panel ID]],tblModule[kWh],"&gt;0"))</f>
        <v>0</v>
      </c>
    </row>
    <row r="68" spans="1:14" x14ac:dyDescent="0.3">
      <c r="A68" s="32"/>
      <c r="B68" s="32"/>
      <c r="C68" s="35"/>
      <c r="D68" s="26" t="str">
        <f t="shared" si="0"/>
        <v/>
      </c>
      <c r="E68" s="27" t="str">
        <f t="shared" si="1"/>
        <v/>
      </c>
      <c r="F68" s="24" t="str">
        <f t="shared" si="2"/>
        <v/>
      </c>
      <c r="G68" s="31"/>
      <c r="L68">
        <f t="shared" si="3"/>
        <v>19</v>
      </c>
      <c r="M68" s="34" t="str">
        <f>IF(tblSummary[[#This Row],[Panel ID]]="","",IFERROR(AVERAGEIF(tblModule[Panel ID],tblSummary[[#This Row],[Panel ID]],tblModule[% of avg]),""))</f>
        <v/>
      </c>
      <c r="N68">
        <f>IF(tblSummary[[#This Row],[Panel ID]]="","",COUNTIFS(tblModule[Panel ID],tblSummary[[#This Row],[Panel ID]],tblModule[kWh],"&gt;0"))</f>
        <v>0</v>
      </c>
    </row>
    <row r="69" spans="1:14" x14ac:dyDescent="0.3">
      <c r="A69" s="32"/>
      <c r="B69" s="32"/>
      <c r="C69" s="35"/>
      <c r="D69" s="26" t="str">
        <f t="shared" si="0"/>
        <v/>
      </c>
      <c r="E69" s="27" t="str">
        <f t="shared" si="1"/>
        <v/>
      </c>
      <c r="F69" s="24" t="str">
        <f t="shared" si="2"/>
        <v/>
      </c>
      <c r="G69" s="31"/>
      <c r="L69">
        <f t="shared" si="3"/>
        <v>20</v>
      </c>
      <c r="M69" s="34" t="str">
        <f>IF(tblSummary[[#This Row],[Panel ID]]="","",IFERROR(AVERAGEIF(tblModule[Panel ID],tblSummary[[#This Row],[Panel ID]],tblModule[% of avg]),""))</f>
        <v/>
      </c>
      <c r="N69">
        <f>IF(tblSummary[[#This Row],[Panel ID]]="","",COUNTIFS(tblModule[Panel ID],tblSummary[[#This Row],[Panel ID]],tblModule[kWh],"&gt;0"))</f>
        <v>0</v>
      </c>
    </row>
    <row r="70" spans="1:14" x14ac:dyDescent="0.3">
      <c r="A70" s="32"/>
      <c r="B70" s="32"/>
      <c r="C70" s="35"/>
      <c r="D70" s="26" t="str">
        <f t="shared" si="0"/>
        <v/>
      </c>
      <c r="E70" s="27" t="str">
        <f t="shared" si="1"/>
        <v/>
      </c>
      <c r="F70" s="24" t="str">
        <f t="shared" si="2"/>
        <v/>
      </c>
      <c r="G70" s="31"/>
      <c r="L70">
        <f t="shared" si="3"/>
        <v>21</v>
      </c>
      <c r="M70" s="34" t="str">
        <f>IF(tblSummary[[#This Row],[Panel ID]]="","",IFERROR(AVERAGEIF(tblModule[Panel ID],tblSummary[[#This Row],[Panel ID]],tblModule[% of avg]),""))</f>
        <v/>
      </c>
      <c r="N70">
        <f>IF(tblSummary[[#This Row],[Panel ID]]="","",COUNTIFS(tblModule[Panel ID],tblSummary[[#This Row],[Panel ID]],tblModule[kWh],"&gt;0"))</f>
        <v>0</v>
      </c>
    </row>
    <row r="71" spans="1:14" x14ac:dyDescent="0.3">
      <c r="A71" s="32"/>
      <c r="B71" s="32"/>
      <c r="C71" s="35"/>
      <c r="D71" s="26" t="str">
        <f t="shared" si="0"/>
        <v/>
      </c>
      <c r="E71" s="27" t="str">
        <f t="shared" si="1"/>
        <v/>
      </c>
      <c r="F71" s="24" t="str">
        <f t="shared" si="2"/>
        <v/>
      </c>
      <c r="G71" s="31"/>
      <c r="L71">
        <f t="shared" si="3"/>
        <v>22</v>
      </c>
      <c r="M71" s="34" t="str">
        <f>IF(tblSummary[[#This Row],[Panel ID]]="","",IFERROR(AVERAGEIF(tblModule[Panel ID],tblSummary[[#This Row],[Panel ID]],tblModule[% of avg]),""))</f>
        <v/>
      </c>
      <c r="N71">
        <f>IF(tblSummary[[#This Row],[Panel ID]]="","",COUNTIFS(tblModule[Panel ID],tblSummary[[#This Row],[Panel ID]],tblModule[kWh],"&gt;0"))</f>
        <v>0</v>
      </c>
    </row>
    <row r="72" spans="1:14" x14ac:dyDescent="0.3">
      <c r="A72" s="32"/>
      <c r="B72" s="32"/>
      <c r="C72" s="35"/>
      <c r="D72" s="26" t="str">
        <f t="shared" si="0"/>
        <v/>
      </c>
      <c r="E72" s="27" t="str">
        <f t="shared" si="1"/>
        <v/>
      </c>
      <c r="F72" s="24" t="str">
        <f t="shared" si="2"/>
        <v/>
      </c>
      <c r="G72" s="31"/>
      <c r="L72">
        <f t="shared" si="3"/>
        <v>23</v>
      </c>
      <c r="M72" s="34" t="str">
        <f>IF(tblSummary[[#This Row],[Panel ID]]="","",IFERROR(AVERAGEIF(tblModule[Panel ID],tblSummary[[#This Row],[Panel ID]],tblModule[% of avg]),""))</f>
        <v/>
      </c>
      <c r="N72">
        <f>IF(tblSummary[[#This Row],[Panel ID]]="","",COUNTIFS(tblModule[Panel ID],tblSummary[[#This Row],[Panel ID]],tblModule[kWh],"&gt;0"))</f>
        <v>0</v>
      </c>
    </row>
    <row r="73" spans="1:14" x14ac:dyDescent="0.3">
      <c r="A73" s="32"/>
      <c r="B73" s="32"/>
      <c r="C73" s="35"/>
      <c r="D73" s="26" t="str">
        <f t="shared" si="0"/>
        <v/>
      </c>
      <c r="E73" s="27" t="str">
        <f t="shared" si="1"/>
        <v/>
      </c>
      <c r="F73" s="24" t="str">
        <f t="shared" si="2"/>
        <v/>
      </c>
      <c r="G73" s="31"/>
      <c r="L73">
        <f t="shared" si="3"/>
        <v>24</v>
      </c>
      <c r="M73" s="34" t="str">
        <f>IF(tblSummary[[#This Row],[Panel ID]]="","",IFERROR(AVERAGEIF(tblModule[Panel ID],tblSummary[[#This Row],[Panel ID]],tblModule[% of avg]),""))</f>
        <v/>
      </c>
      <c r="N73">
        <f>IF(tblSummary[[#This Row],[Panel ID]]="","",COUNTIFS(tblModule[Panel ID],tblSummary[[#This Row],[Panel ID]],tblModule[kWh],"&gt;0"))</f>
        <v>0</v>
      </c>
    </row>
    <row r="74" spans="1:14" x14ac:dyDescent="0.3">
      <c r="A74" s="32"/>
      <c r="B74" s="32"/>
      <c r="C74" s="35"/>
      <c r="D74" s="26" t="str">
        <f t="shared" si="0"/>
        <v/>
      </c>
      <c r="E74" s="27" t="str">
        <f t="shared" si="1"/>
        <v/>
      </c>
      <c r="F74" s="24" t="str">
        <f t="shared" si="2"/>
        <v/>
      </c>
      <c r="G74" s="31"/>
      <c r="L74">
        <f t="shared" si="3"/>
        <v>25</v>
      </c>
      <c r="M74" s="34" t="str">
        <f>IF(tblSummary[[#This Row],[Panel ID]]="","",IFERROR(AVERAGEIF(tblModule[Panel ID],tblSummary[[#This Row],[Panel ID]],tblModule[% of avg]),""))</f>
        <v/>
      </c>
      <c r="N74">
        <f>IF(tblSummary[[#This Row],[Panel ID]]="","",COUNTIFS(tblModule[Panel ID],tblSummary[[#This Row],[Panel ID]],tblModule[kWh],"&gt;0"))</f>
        <v>0</v>
      </c>
    </row>
    <row r="75" spans="1:14" x14ac:dyDescent="0.3">
      <c r="A75" s="32"/>
      <c r="B75" s="32"/>
      <c r="C75" s="35"/>
      <c r="D75" s="26" t="str">
        <f t="shared" si="0"/>
        <v/>
      </c>
      <c r="E75" s="27" t="str">
        <f t="shared" si="1"/>
        <v/>
      </c>
      <c r="F75" s="24" t="str">
        <f t="shared" si="2"/>
        <v/>
      </c>
      <c r="G75" s="31"/>
      <c r="L75">
        <f t="shared" si="3"/>
        <v>26</v>
      </c>
      <c r="M75" s="34" t="str">
        <f>IF(tblSummary[[#This Row],[Panel ID]]="","",IFERROR(AVERAGEIF(tblModule[Panel ID],tblSummary[[#This Row],[Panel ID]],tblModule[% of avg]),""))</f>
        <v/>
      </c>
      <c r="N75">
        <f>IF(tblSummary[[#This Row],[Panel ID]]="","",COUNTIFS(tblModule[Panel ID],tblSummary[[#This Row],[Panel ID]],tblModule[kWh],"&gt;0"))</f>
        <v>0</v>
      </c>
    </row>
    <row r="76" spans="1:14" x14ac:dyDescent="0.3">
      <c r="A76" s="32"/>
      <c r="B76" s="32"/>
      <c r="C76" s="35"/>
      <c r="D76" s="26" t="str">
        <f t="shared" si="0"/>
        <v/>
      </c>
      <c r="E76" s="27" t="str">
        <f t="shared" si="1"/>
        <v/>
      </c>
      <c r="F76" s="24" t="str">
        <f t="shared" si="2"/>
        <v/>
      </c>
      <c r="G76" s="31"/>
      <c r="L76">
        <f t="shared" si="3"/>
        <v>27</v>
      </c>
      <c r="M76" s="34" t="str">
        <f>IF(tblSummary[[#This Row],[Panel ID]]="","",IFERROR(AVERAGEIF(tblModule[Panel ID],tblSummary[[#This Row],[Panel ID]],tblModule[% of avg]),""))</f>
        <v/>
      </c>
      <c r="N76">
        <f>IF(tblSummary[[#This Row],[Panel ID]]="","",COUNTIFS(tblModule[Panel ID],tblSummary[[#This Row],[Panel ID]],tblModule[kWh],"&gt;0"))</f>
        <v>0</v>
      </c>
    </row>
    <row r="77" spans="1:14" x14ac:dyDescent="0.3">
      <c r="A77" s="32"/>
      <c r="B77" s="32"/>
      <c r="C77" s="35"/>
      <c r="D77" s="26" t="str">
        <f t="shared" si="0"/>
        <v/>
      </c>
      <c r="E77" s="27" t="str">
        <f t="shared" si="1"/>
        <v/>
      </c>
      <c r="F77" s="24" t="str">
        <f t="shared" si="2"/>
        <v/>
      </c>
      <c r="G77" s="31"/>
      <c r="L77">
        <f t="shared" si="3"/>
        <v>28</v>
      </c>
      <c r="M77" s="34" t="str">
        <f>IF(tblSummary[[#This Row],[Panel ID]]="","",IFERROR(AVERAGEIF(tblModule[Panel ID],tblSummary[[#This Row],[Panel ID]],tblModule[% of avg]),""))</f>
        <v/>
      </c>
      <c r="N77">
        <f>IF(tblSummary[[#This Row],[Panel ID]]="","",COUNTIFS(tblModule[Panel ID],tblSummary[[#This Row],[Panel ID]],tblModule[kWh],"&gt;0"))</f>
        <v>0</v>
      </c>
    </row>
    <row r="78" spans="1:14" x14ac:dyDescent="0.3">
      <c r="A78" s="32"/>
      <c r="B78" s="32"/>
      <c r="C78" s="35"/>
      <c r="D78" s="26" t="str">
        <f t="shared" si="0"/>
        <v/>
      </c>
      <c r="E78" s="27" t="str">
        <f t="shared" si="1"/>
        <v/>
      </c>
      <c r="F78" s="24" t="str">
        <f t="shared" si="2"/>
        <v/>
      </c>
      <c r="G78" s="31"/>
      <c r="L78">
        <f t="shared" si="3"/>
        <v>29</v>
      </c>
      <c r="M78" s="34" t="str">
        <f>IF(tblSummary[[#This Row],[Panel ID]]="","",IFERROR(AVERAGEIF(tblModule[Panel ID],tblSummary[[#This Row],[Panel ID]],tblModule[% of avg]),""))</f>
        <v/>
      </c>
      <c r="N78">
        <f>IF(tblSummary[[#This Row],[Panel ID]]="","",COUNTIFS(tblModule[Panel ID],tblSummary[[#This Row],[Panel ID]],tblModule[kWh],"&gt;0"))</f>
        <v>0</v>
      </c>
    </row>
    <row r="79" spans="1:14" x14ac:dyDescent="0.3">
      <c r="A79" s="32"/>
      <c r="B79" s="32"/>
      <c r="C79" s="35"/>
      <c r="D79" s="26" t="str">
        <f t="shared" si="0"/>
        <v/>
      </c>
      <c r="E79" s="27" t="str">
        <f t="shared" si="1"/>
        <v/>
      </c>
      <c r="F79" s="24" t="str">
        <f t="shared" si="2"/>
        <v/>
      </c>
      <c r="G79" s="31"/>
      <c r="L79">
        <f t="shared" si="3"/>
        <v>30</v>
      </c>
      <c r="M79" s="34" t="str">
        <f>IF(tblSummary[[#This Row],[Panel ID]]="","",IFERROR(AVERAGEIF(tblModule[Panel ID],tblSummary[[#This Row],[Panel ID]],tblModule[% of avg]),""))</f>
        <v/>
      </c>
      <c r="N79">
        <f>IF(tblSummary[[#This Row],[Panel ID]]="","",COUNTIFS(tblModule[Panel ID],tblSummary[[#This Row],[Panel ID]],tblModule[kWh],"&gt;0"))</f>
        <v>0</v>
      </c>
    </row>
    <row r="80" spans="1:14" x14ac:dyDescent="0.3">
      <c r="A80" s="32"/>
      <c r="B80" s="32"/>
      <c r="C80" s="35"/>
      <c r="D80" s="26" t="str">
        <f t="shared" si="0"/>
        <v/>
      </c>
      <c r="E80" s="27" t="str">
        <f t="shared" si="1"/>
        <v/>
      </c>
      <c r="F80" s="24" t="str">
        <f t="shared" si="2"/>
        <v/>
      </c>
      <c r="G80" s="31"/>
      <c r="L80">
        <f t="shared" si="3"/>
        <v>31</v>
      </c>
      <c r="M80" s="34" t="str">
        <f>IF(tblSummary[[#This Row],[Panel ID]]="","",IFERROR(AVERAGEIF(tblModule[Panel ID],tblSummary[[#This Row],[Panel ID]],tblModule[% of avg]),""))</f>
        <v/>
      </c>
      <c r="N80">
        <f>IF(tblSummary[[#This Row],[Panel ID]]="","",COUNTIFS(tblModule[Panel ID],tblSummary[[#This Row],[Panel ID]],tblModule[kWh],"&gt;0"))</f>
        <v>0</v>
      </c>
    </row>
    <row r="81" spans="1:14" x14ac:dyDescent="0.3">
      <c r="A81" s="32"/>
      <c r="B81" s="32"/>
      <c r="C81" s="35"/>
      <c r="D81" s="26" t="str">
        <f t="shared" si="0"/>
        <v/>
      </c>
      <c r="E81" s="27" t="str">
        <f t="shared" si="1"/>
        <v/>
      </c>
      <c r="F81" s="24" t="str">
        <f t="shared" si="2"/>
        <v/>
      </c>
      <c r="G81" s="31"/>
      <c r="L81">
        <f t="shared" si="3"/>
        <v>32</v>
      </c>
      <c r="M81" s="34" t="str">
        <f>IF(tblSummary[[#This Row],[Panel ID]]="","",IFERROR(AVERAGEIF(tblModule[Panel ID],tblSummary[[#This Row],[Panel ID]],tblModule[% of avg]),""))</f>
        <v/>
      </c>
      <c r="N81">
        <f>IF(tblSummary[[#This Row],[Panel ID]]="","",COUNTIFS(tblModule[Panel ID],tblSummary[[#This Row],[Panel ID]],tblModule[kWh],"&gt;0"))</f>
        <v>0</v>
      </c>
    </row>
    <row r="82" spans="1:14" x14ac:dyDescent="0.3">
      <c r="A82" s="32"/>
      <c r="B82" s="32"/>
      <c r="C82" s="35"/>
      <c r="D82" s="26" t="str">
        <f t="shared" si="0"/>
        <v/>
      </c>
      <c r="E82" s="27" t="str">
        <f t="shared" si="1"/>
        <v/>
      </c>
      <c r="F82" s="24" t="str">
        <f t="shared" si="2"/>
        <v/>
      </c>
      <c r="G82" s="31"/>
      <c r="L82" t="str">
        <f t="shared" si="3"/>
        <v/>
      </c>
      <c r="M82" s="34" t="str">
        <f>IF(tblSummary[[#This Row],[Panel ID]]="","",IFERROR(AVERAGEIF(tblModule[Panel ID],tblSummary[[#This Row],[Panel ID]],tblModule[% of avg]),""))</f>
        <v/>
      </c>
      <c r="N82" t="str">
        <f>IF(tblSummary[[#This Row],[Panel ID]]="","",COUNTIFS(tblModule[Panel ID],tblSummary[[#This Row],[Panel ID]],tblModule[kWh],"&gt;0"))</f>
        <v/>
      </c>
    </row>
    <row r="83" spans="1:14" x14ac:dyDescent="0.3">
      <c r="A83" s="32"/>
      <c r="B83" s="32"/>
      <c r="C83" s="35"/>
      <c r="D83" s="26" t="str">
        <f t="shared" si="0"/>
        <v/>
      </c>
      <c r="E83" s="27" t="str">
        <f t="shared" si="1"/>
        <v/>
      </c>
      <c r="F83" s="24" t="str">
        <f t="shared" si="2"/>
        <v/>
      </c>
      <c r="G83" s="31"/>
      <c r="L83" t="str">
        <f t="shared" si="3"/>
        <v/>
      </c>
      <c r="M83" s="34" t="str">
        <f>IF(tblSummary[[#This Row],[Panel ID]]="","",IFERROR(AVERAGEIF(tblModule[Panel ID],tblSummary[[#This Row],[Panel ID]],tblModule[% of avg]),""))</f>
        <v/>
      </c>
      <c r="N83" t="str">
        <f>IF(tblSummary[[#This Row],[Panel ID]]="","",COUNTIFS(tblModule[Panel ID],tblSummary[[#This Row],[Panel ID]],tblModule[kWh],"&gt;0"))</f>
        <v/>
      </c>
    </row>
    <row r="84" spans="1:14" x14ac:dyDescent="0.3">
      <c r="A84" s="32"/>
      <c r="B84" s="32"/>
      <c r="C84" s="35"/>
      <c r="D84" s="26" t="str">
        <f t="shared" si="0"/>
        <v/>
      </c>
      <c r="E84" s="27" t="str">
        <f t="shared" si="1"/>
        <v/>
      </c>
      <c r="F84" s="24" t="str">
        <f t="shared" si="2"/>
        <v/>
      </c>
      <c r="G84" s="31"/>
      <c r="L84" t="str">
        <f t="shared" si="3"/>
        <v/>
      </c>
      <c r="M84" s="34" t="str">
        <f>IF(tblSummary[[#This Row],[Panel ID]]="","",IFERROR(AVERAGEIF(tblModule[Panel ID],tblSummary[[#This Row],[Panel ID]],tblModule[% of avg]),""))</f>
        <v/>
      </c>
      <c r="N84" t="str">
        <f>IF(tblSummary[[#This Row],[Panel ID]]="","",COUNTIFS(tblModule[Panel ID],tblSummary[[#This Row],[Panel ID]],tblModule[kWh],"&gt;0"))</f>
        <v/>
      </c>
    </row>
    <row r="85" spans="1:14" x14ac:dyDescent="0.3">
      <c r="A85" s="32"/>
      <c r="B85" s="32"/>
      <c r="C85" s="35"/>
      <c r="D85" s="26" t="str">
        <f t="shared" si="0"/>
        <v/>
      </c>
      <c r="E85" s="27" t="str">
        <f t="shared" si="1"/>
        <v/>
      </c>
      <c r="F85" s="24" t="str">
        <f t="shared" si="2"/>
        <v/>
      </c>
      <c r="G85" s="31"/>
      <c r="L85" t="str">
        <f t="shared" si="3"/>
        <v/>
      </c>
      <c r="M85" s="34" t="str">
        <f>IF(tblSummary[[#This Row],[Panel ID]]="","",IFERROR(AVERAGEIF(tblModule[Panel ID],tblSummary[[#This Row],[Panel ID]],tblModule[% of avg]),""))</f>
        <v/>
      </c>
      <c r="N85" t="str">
        <f>IF(tblSummary[[#This Row],[Panel ID]]="","",COUNTIFS(tblModule[Panel ID],tblSummary[[#This Row],[Panel ID]],tblModule[kWh],"&gt;0"))</f>
        <v/>
      </c>
    </row>
    <row r="86" spans="1:14" x14ac:dyDescent="0.3">
      <c r="A86" s="32"/>
      <c r="B86" s="32"/>
      <c r="C86" s="35"/>
      <c r="D86" s="26" t="str">
        <f t="shared" si="0"/>
        <v/>
      </c>
      <c r="E86" s="27" t="str">
        <f t="shared" si="1"/>
        <v/>
      </c>
      <c r="F86" s="24" t="str">
        <f t="shared" si="2"/>
        <v/>
      </c>
      <c r="G86" s="31"/>
      <c r="L86" t="str">
        <f t="shared" si="3"/>
        <v/>
      </c>
      <c r="M86" s="34" t="str">
        <f>IF(tblSummary[[#This Row],[Panel ID]]="","",IFERROR(AVERAGEIF(tblModule[Panel ID],tblSummary[[#This Row],[Panel ID]],tblModule[% of avg]),""))</f>
        <v/>
      </c>
      <c r="N86" t="str">
        <f>IF(tblSummary[[#This Row],[Panel ID]]="","",COUNTIFS(tblModule[Panel ID],tblSummary[[#This Row],[Panel ID]],tblModule[kWh],"&gt;0"))</f>
        <v/>
      </c>
    </row>
    <row r="87" spans="1:14" x14ac:dyDescent="0.3">
      <c r="A87" s="32"/>
      <c r="B87" s="32"/>
      <c r="C87" s="35"/>
      <c r="D87" s="26" t="str">
        <f t="shared" si="0"/>
        <v/>
      </c>
      <c r="E87" s="27" t="str">
        <f t="shared" si="1"/>
        <v/>
      </c>
      <c r="F87" s="24" t="str">
        <f t="shared" si="2"/>
        <v/>
      </c>
      <c r="G87" s="31"/>
      <c r="L87" t="str">
        <f t="shared" si="3"/>
        <v/>
      </c>
      <c r="M87" s="34" t="str">
        <f>IF(tblSummary[[#This Row],[Panel ID]]="","",IFERROR(AVERAGEIF(tblModule[Panel ID],tblSummary[[#This Row],[Panel ID]],tblModule[% of avg]),""))</f>
        <v/>
      </c>
      <c r="N87" t="str">
        <f>IF(tblSummary[[#This Row],[Panel ID]]="","",COUNTIFS(tblModule[Panel ID],tblSummary[[#This Row],[Panel ID]],tblModule[kWh],"&gt;0"))</f>
        <v/>
      </c>
    </row>
    <row r="88" spans="1:14" x14ac:dyDescent="0.3">
      <c r="A88" s="32"/>
      <c r="B88" s="32"/>
      <c r="C88" s="35"/>
      <c r="D88" s="26" t="str">
        <f t="shared" si="0"/>
        <v/>
      </c>
      <c r="E88" s="27" t="str">
        <f t="shared" si="1"/>
        <v/>
      </c>
      <c r="F88" s="24" t="str">
        <f t="shared" si="2"/>
        <v/>
      </c>
      <c r="G88" s="31"/>
      <c r="L88" t="str">
        <f t="shared" si="3"/>
        <v/>
      </c>
      <c r="M88" s="34" t="str">
        <f>IF(tblSummary[[#This Row],[Panel ID]]="","",IFERROR(AVERAGEIF(tblModule[Panel ID],tblSummary[[#This Row],[Panel ID]],tblModule[% of avg]),""))</f>
        <v/>
      </c>
      <c r="N88" t="str">
        <f>IF(tblSummary[[#This Row],[Panel ID]]="","",COUNTIFS(tblModule[Panel ID],tblSummary[[#This Row],[Panel ID]],tblModule[kWh],"&gt;0"))</f>
        <v/>
      </c>
    </row>
    <row r="89" spans="1:14" x14ac:dyDescent="0.3">
      <c r="A89" s="32"/>
      <c r="B89" s="32"/>
      <c r="C89" s="35"/>
      <c r="D89" s="26" t="str">
        <f t="shared" si="0"/>
        <v/>
      </c>
      <c r="E89" s="27" t="str">
        <f t="shared" si="1"/>
        <v/>
      </c>
      <c r="F89" s="24" t="str">
        <f t="shared" si="2"/>
        <v/>
      </c>
      <c r="G89" s="31"/>
      <c r="L89" t="str">
        <f t="shared" si="3"/>
        <v/>
      </c>
      <c r="M89" s="34" t="str">
        <f>IF(tblSummary[[#This Row],[Panel ID]]="","",IFERROR(AVERAGEIF(tblModule[Panel ID],tblSummary[[#This Row],[Panel ID]],tblModule[% of avg]),""))</f>
        <v/>
      </c>
      <c r="N89" t="str">
        <f>IF(tblSummary[[#This Row],[Panel ID]]="","",COUNTIFS(tblModule[Panel ID],tblSummary[[#This Row],[Panel ID]],tblModule[kWh],"&gt;0"))</f>
        <v/>
      </c>
    </row>
    <row r="90" spans="1:14" x14ac:dyDescent="0.3">
      <c r="A90" s="32"/>
      <c r="B90" s="32"/>
      <c r="C90" s="35"/>
      <c r="D90" s="26" t="str">
        <f t="shared" si="0"/>
        <v/>
      </c>
      <c r="E90" s="27" t="str">
        <f t="shared" si="1"/>
        <v/>
      </c>
      <c r="F90" s="24" t="str">
        <f t="shared" si="2"/>
        <v/>
      </c>
      <c r="G90" s="31"/>
    </row>
    <row r="91" spans="1:14" x14ac:dyDescent="0.3">
      <c r="A91" s="32"/>
      <c r="B91" s="32"/>
      <c r="C91" s="35"/>
      <c r="D91" s="26" t="str">
        <f t="shared" si="0"/>
        <v/>
      </c>
      <c r="E91" s="27" t="str">
        <f t="shared" si="1"/>
        <v/>
      </c>
      <c r="F91" s="24" t="str">
        <f t="shared" si="2"/>
        <v/>
      </c>
      <c r="G91" s="31"/>
    </row>
    <row r="92" spans="1:14" x14ac:dyDescent="0.3">
      <c r="A92" s="32"/>
      <c r="B92" s="32"/>
      <c r="C92" s="35"/>
      <c r="D92" s="26" t="str">
        <f t="shared" si="0"/>
        <v/>
      </c>
      <c r="E92" s="27" t="str">
        <f t="shared" si="1"/>
        <v/>
      </c>
      <c r="F92" s="24" t="str">
        <f t="shared" si="2"/>
        <v/>
      </c>
      <c r="G92" s="31"/>
    </row>
    <row r="93" spans="1:14" x14ac:dyDescent="0.3">
      <c r="A93" s="32"/>
      <c r="B93" s="32"/>
      <c r="C93" s="35"/>
      <c r="D93" s="26" t="str">
        <f t="shared" si="0"/>
        <v/>
      </c>
      <c r="E93" s="27" t="str">
        <f t="shared" si="1"/>
        <v/>
      </c>
      <c r="F93" s="24" t="str">
        <f t="shared" si="2"/>
        <v/>
      </c>
      <c r="G93" s="31"/>
    </row>
    <row r="94" spans="1:14" x14ac:dyDescent="0.3">
      <c r="A94" s="32"/>
      <c r="B94" s="32"/>
      <c r="C94" s="35"/>
      <c r="D94" s="26" t="str">
        <f t="shared" si="0"/>
        <v/>
      </c>
      <c r="E94" s="27" t="str">
        <f t="shared" si="1"/>
        <v/>
      </c>
      <c r="F94" s="24" t="str">
        <f t="shared" si="2"/>
        <v/>
      </c>
      <c r="G94" s="31"/>
    </row>
    <row r="95" spans="1:14" x14ac:dyDescent="0.3">
      <c r="A95" s="32"/>
      <c r="B95" s="32"/>
      <c r="C95" s="35"/>
      <c r="D95" s="26" t="str">
        <f t="shared" si="0"/>
        <v/>
      </c>
      <c r="E95" s="27" t="str">
        <f t="shared" si="1"/>
        <v/>
      </c>
      <c r="F95" s="24" t="str">
        <f t="shared" si="2"/>
        <v/>
      </c>
      <c r="G95" s="31"/>
    </row>
    <row r="96" spans="1:14" x14ac:dyDescent="0.3">
      <c r="A96" s="32"/>
      <c r="B96" s="32"/>
      <c r="C96" s="35"/>
      <c r="D96" s="26" t="str">
        <f t="shared" si="0"/>
        <v/>
      </c>
      <c r="E96" s="27" t="str">
        <f t="shared" si="1"/>
        <v/>
      </c>
      <c r="F96" s="24" t="str">
        <f t="shared" si="2"/>
        <v/>
      </c>
      <c r="G96" s="31"/>
    </row>
    <row r="97" spans="1:7" x14ac:dyDescent="0.3">
      <c r="A97" s="32"/>
      <c r="B97" s="32"/>
      <c r="C97" s="35"/>
      <c r="D97" s="26" t="str">
        <f t="shared" si="0"/>
        <v/>
      </c>
      <c r="E97" s="27" t="str">
        <f t="shared" si="1"/>
        <v/>
      </c>
      <c r="F97" s="24" t="str">
        <f t="shared" si="2"/>
        <v/>
      </c>
      <c r="G97" s="31"/>
    </row>
    <row r="98" spans="1:7" x14ac:dyDescent="0.3">
      <c r="A98" s="32"/>
      <c r="B98" s="32"/>
      <c r="C98" s="35"/>
      <c r="D98" s="26" t="str">
        <f t="shared" si="0"/>
        <v/>
      </c>
      <c r="E98" s="27" t="str">
        <f t="shared" si="1"/>
        <v/>
      </c>
      <c r="F98" s="24" t="str">
        <f t="shared" si="2"/>
        <v/>
      </c>
      <c r="G98" s="31"/>
    </row>
    <row r="99" spans="1:7" x14ac:dyDescent="0.3">
      <c r="A99" s="32"/>
      <c r="B99" s="32"/>
      <c r="C99" s="35"/>
      <c r="D99" s="26" t="str">
        <f t="shared" si="0"/>
        <v/>
      </c>
      <c r="E99" s="27" t="str">
        <f t="shared" si="1"/>
        <v/>
      </c>
      <c r="F99" s="24" t="str">
        <f t="shared" si="2"/>
        <v/>
      </c>
      <c r="G99" s="31"/>
    </row>
    <row r="100" spans="1:7" x14ac:dyDescent="0.3">
      <c r="A100" s="32"/>
      <c r="B100" s="32"/>
      <c r="C100" s="35"/>
      <c r="D100" s="26" t="str">
        <f t="shared" si="0"/>
        <v/>
      </c>
      <c r="E100" s="27" t="str">
        <f t="shared" si="1"/>
        <v/>
      </c>
      <c r="F100" s="24" t="str">
        <f t="shared" si="2"/>
        <v/>
      </c>
      <c r="G100" s="31"/>
    </row>
    <row r="101" spans="1:7" x14ac:dyDescent="0.3">
      <c r="A101" s="32"/>
      <c r="B101" s="32"/>
      <c r="C101" s="35"/>
      <c r="D101" s="26" t="str">
        <f t="shared" si="0"/>
        <v/>
      </c>
      <c r="E101" s="27" t="str">
        <f t="shared" si="1"/>
        <v/>
      </c>
      <c r="F101" s="24" t="str">
        <f t="shared" si="2"/>
        <v/>
      </c>
      <c r="G101" s="31"/>
    </row>
    <row r="102" spans="1:7" x14ac:dyDescent="0.3">
      <c r="A102" s="32"/>
      <c r="B102" s="32"/>
      <c r="C102" s="35"/>
      <c r="D102" s="26" t="str">
        <f t="shared" si="0"/>
        <v/>
      </c>
      <c r="E102" s="27" t="str">
        <f t="shared" si="1"/>
        <v/>
      </c>
      <c r="F102" s="24" t="str">
        <f t="shared" si="2"/>
        <v/>
      </c>
      <c r="G102" s="31"/>
    </row>
    <row r="103" spans="1:7" x14ac:dyDescent="0.3">
      <c r="A103" s="32"/>
      <c r="B103" s="32"/>
      <c r="C103" s="35"/>
      <c r="D103" s="26" t="str">
        <f t="shared" si="0"/>
        <v/>
      </c>
      <c r="E103" s="27" t="str">
        <f t="shared" si="1"/>
        <v/>
      </c>
      <c r="F103" s="24" t="str">
        <f t="shared" si="2"/>
        <v/>
      </c>
      <c r="G103" s="31"/>
    </row>
    <row r="104" spans="1:7" x14ac:dyDescent="0.3">
      <c r="A104" s="32"/>
      <c r="B104" s="32"/>
      <c r="C104" s="35"/>
      <c r="D104" s="26" t="str">
        <f t="shared" si="0"/>
        <v/>
      </c>
      <c r="E104" s="27" t="str">
        <f t="shared" si="1"/>
        <v/>
      </c>
      <c r="F104" s="24" t="str">
        <f t="shared" si="2"/>
        <v/>
      </c>
      <c r="G104" s="31"/>
    </row>
    <row r="105" spans="1:7" x14ac:dyDescent="0.3">
      <c r="A105" s="32"/>
      <c r="B105" s="32"/>
      <c r="C105" s="35"/>
      <c r="D105" s="26" t="str">
        <f t="shared" si="0"/>
        <v/>
      </c>
      <c r="E105" s="27" t="str">
        <f t="shared" si="1"/>
        <v/>
      </c>
      <c r="F105" s="24" t="str">
        <f t="shared" si="2"/>
        <v/>
      </c>
      <c r="G105" s="31"/>
    </row>
    <row r="106" spans="1:7" x14ac:dyDescent="0.3">
      <c r="A106" s="32"/>
      <c r="B106" s="32"/>
      <c r="C106" s="35"/>
      <c r="D106" s="26" t="str">
        <f t="shared" si="0"/>
        <v/>
      </c>
      <c r="E106" s="27" t="str">
        <f t="shared" si="1"/>
        <v/>
      </c>
      <c r="F106" s="24" t="str">
        <f t="shared" si="2"/>
        <v/>
      </c>
      <c r="G106" s="31"/>
    </row>
    <row r="107" spans="1:7" x14ac:dyDescent="0.3">
      <c r="A107" s="32"/>
      <c r="B107" s="32"/>
      <c r="C107" s="35"/>
      <c r="D107" s="26" t="str">
        <f t="shared" si="0"/>
        <v/>
      </c>
      <c r="E107" s="27" t="str">
        <f t="shared" si="1"/>
        <v/>
      </c>
      <c r="F107" s="24" t="str">
        <f t="shared" si="2"/>
        <v/>
      </c>
      <c r="G107" s="31"/>
    </row>
    <row r="108" spans="1:7" x14ac:dyDescent="0.3">
      <c r="A108" s="32"/>
      <c r="B108" s="32"/>
      <c r="C108" s="35"/>
      <c r="D108" s="26" t="str">
        <f t="shared" si="0"/>
        <v/>
      </c>
      <c r="E108" s="27" t="str">
        <f t="shared" si="1"/>
        <v/>
      </c>
      <c r="F108" s="24" t="str">
        <f t="shared" si="2"/>
        <v/>
      </c>
      <c r="G108" s="31"/>
    </row>
    <row r="109" spans="1:7" x14ac:dyDescent="0.3">
      <c r="A109" s="32"/>
      <c r="B109" s="32"/>
      <c r="C109" s="35"/>
      <c r="D109" s="26" t="str">
        <f t="shared" si="0"/>
        <v/>
      </c>
      <c r="E109" s="27" t="str">
        <f t="shared" si="1"/>
        <v/>
      </c>
      <c r="F109" s="24" t="str">
        <f t="shared" si="2"/>
        <v/>
      </c>
      <c r="G109" s="31"/>
    </row>
    <row r="110" spans="1:7" x14ac:dyDescent="0.3">
      <c r="A110" s="32"/>
      <c r="B110" s="32"/>
      <c r="C110" s="35"/>
      <c r="D110" s="26" t="str">
        <f t="shared" si="0"/>
        <v/>
      </c>
      <c r="E110" s="27" t="str">
        <f t="shared" si="1"/>
        <v/>
      </c>
      <c r="F110" s="24" t="str">
        <f t="shared" si="2"/>
        <v/>
      </c>
      <c r="G110" s="31"/>
    </row>
    <row r="111" spans="1:7" x14ac:dyDescent="0.3">
      <c r="A111" s="32"/>
      <c r="B111" s="32"/>
      <c r="C111" s="35"/>
      <c r="D111" s="26" t="str">
        <f t="shared" si="0"/>
        <v/>
      </c>
      <c r="E111" s="27" t="str">
        <f t="shared" si="1"/>
        <v/>
      </c>
      <c r="F111" s="24" t="str">
        <f t="shared" si="2"/>
        <v/>
      </c>
      <c r="G111" s="31"/>
    </row>
    <row r="112" spans="1:7" x14ac:dyDescent="0.3">
      <c r="A112" s="32"/>
      <c r="B112" s="32"/>
      <c r="C112" s="35"/>
      <c r="D112" s="26" t="str">
        <f t="shared" si="0"/>
        <v/>
      </c>
      <c r="E112" s="27" t="str">
        <f t="shared" si="1"/>
        <v/>
      </c>
      <c r="F112" s="24" t="str">
        <f t="shared" si="2"/>
        <v/>
      </c>
      <c r="G112" s="31"/>
    </row>
    <row r="113" spans="1:7" x14ac:dyDescent="0.3">
      <c r="A113" s="32"/>
      <c r="B113" s="32"/>
      <c r="C113" s="35"/>
      <c r="D113" s="26" t="str">
        <f t="shared" si="0"/>
        <v/>
      </c>
      <c r="E113" s="27" t="str">
        <f t="shared" si="1"/>
        <v/>
      </c>
      <c r="F113" s="24" t="str">
        <f t="shared" si="2"/>
        <v/>
      </c>
      <c r="G113" s="31"/>
    </row>
    <row r="114" spans="1:7" x14ac:dyDescent="0.3">
      <c r="A114" s="32"/>
      <c r="B114" s="32"/>
      <c r="C114" s="35"/>
      <c r="D114" s="26" t="str">
        <f t="shared" ref="D114:D177" si="4">IF($A114="","",AVERAGEIF($A:$A,$A114,$C:$C))</f>
        <v/>
      </c>
      <c r="E114" s="27" t="str">
        <f t="shared" ref="E114:E177" si="5">IF(OR($C114="", $D114=""),"", $C114/$D114)</f>
        <v/>
      </c>
      <c r="F114" s="24" t="str">
        <f t="shared" ref="F114:F177" si="6">IF($E114="","",IF($E114&lt;$J$7,"Review",IF($E114&gt;$K$7,"Review","OK")))</f>
        <v/>
      </c>
      <c r="G114" s="31"/>
    </row>
    <row r="115" spans="1:7" x14ac:dyDescent="0.3">
      <c r="A115" s="32"/>
      <c r="B115" s="32"/>
      <c r="C115" s="35"/>
      <c r="D115" s="26" t="str">
        <f t="shared" si="4"/>
        <v/>
      </c>
      <c r="E115" s="27" t="str">
        <f t="shared" si="5"/>
        <v/>
      </c>
      <c r="F115" s="24" t="str">
        <f t="shared" si="6"/>
        <v/>
      </c>
      <c r="G115" s="31"/>
    </row>
    <row r="116" spans="1:7" x14ac:dyDescent="0.3">
      <c r="A116" s="32"/>
      <c r="B116" s="32"/>
      <c r="C116" s="35"/>
      <c r="D116" s="26" t="str">
        <f t="shared" si="4"/>
        <v/>
      </c>
      <c r="E116" s="27" t="str">
        <f t="shared" si="5"/>
        <v/>
      </c>
      <c r="F116" s="24" t="str">
        <f t="shared" si="6"/>
        <v/>
      </c>
      <c r="G116" s="31"/>
    </row>
    <row r="117" spans="1:7" x14ac:dyDescent="0.3">
      <c r="A117" s="32"/>
      <c r="B117" s="32"/>
      <c r="C117" s="35"/>
      <c r="D117" s="26" t="str">
        <f t="shared" si="4"/>
        <v/>
      </c>
      <c r="E117" s="27" t="str">
        <f t="shared" si="5"/>
        <v/>
      </c>
      <c r="F117" s="24" t="str">
        <f t="shared" si="6"/>
        <v/>
      </c>
      <c r="G117" s="31"/>
    </row>
    <row r="118" spans="1:7" x14ac:dyDescent="0.3">
      <c r="A118" s="32"/>
      <c r="B118" s="32"/>
      <c r="C118" s="35"/>
      <c r="D118" s="26" t="str">
        <f t="shared" si="4"/>
        <v/>
      </c>
      <c r="E118" s="27" t="str">
        <f t="shared" si="5"/>
        <v/>
      </c>
      <c r="F118" s="24" t="str">
        <f t="shared" si="6"/>
        <v/>
      </c>
      <c r="G118" s="31"/>
    </row>
    <row r="119" spans="1:7" x14ac:dyDescent="0.3">
      <c r="A119" s="32"/>
      <c r="B119" s="32"/>
      <c r="C119" s="35"/>
      <c r="D119" s="26" t="str">
        <f t="shared" si="4"/>
        <v/>
      </c>
      <c r="E119" s="27" t="str">
        <f t="shared" si="5"/>
        <v/>
      </c>
      <c r="F119" s="24" t="str">
        <f t="shared" si="6"/>
        <v/>
      </c>
      <c r="G119" s="31"/>
    </row>
    <row r="120" spans="1:7" x14ac:dyDescent="0.3">
      <c r="A120" s="32"/>
      <c r="B120" s="32"/>
      <c r="C120" s="35"/>
      <c r="D120" s="26" t="str">
        <f t="shared" si="4"/>
        <v/>
      </c>
      <c r="E120" s="27" t="str">
        <f t="shared" si="5"/>
        <v/>
      </c>
      <c r="F120" s="24" t="str">
        <f t="shared" si="6"/>
        <v/>
      </c>
      <c r="G120" s="31"/>
    </row>
    <row r="121" spans="1:7" x14ac:dyDescent="0.3">
      <c r="A121" s="32"/>
      <c r="B121" s="32"/>
      <c r="C121" s="35"/>
      <c r="D121" s="26" t="str">
        <f t="shared" si="4"/>
        <v/>
      </c>
      <c r="E121" s="27" t="str">
        <f t="shared" si="5"/>
        <v/>
      </c>
      <c r="F121" s="24" t="str">
        <f t="shared" si="6"/>
        <v/>
      </c>
      <c r="G121" s="31"/>
    </row>
    <row r="122" spans="1:7" x14ac:dyDescent="0.3">
      <c r="A122" s="32"/>
      <c r="B122" s="32"/>
      <c r="C122" s="35"/>
      <c r="D122" s="26" t="str">
        <f t="shared" si="4"/>
        <v/>
      </c>
      <c r="E122" s="27" t="str">
        <f t="shared" si="5"/>
        <v/>
      </c>
      <c r="F122" s="24" t="str">
        <f t="shared" si="6"/>
        <v/>
      </c>
      <c r="G122" s="31"/>
    </row>
    <row r="123" spans="1:7" x14ac:dyDescent="0.3">
      <c r="A123" s="32"/>
      <c r="B123" s="32"/>
      <c r="C123" s="35"/>
      <c r="D123" s="26" t="str">
        <f t="shared" si="4"/>
        <v/>
      </c>
      <c r="E123" s="27" t="str">
        <f t="shared" si="5"/>
        <v/>
      </c>
      <c r="F123" s="24" t="str">
        <f t="shared" si="6"/>
        <v/>
      </c>
      <c r="G123" s="31"/>
    </row>
    <row r="124" spans="1:7" x14ac:dyDescent="0.3">
      <c r="A124" s="32"/>
      <c r="B124" s="32"/>
      <c r="C124" s="35"/>
      <c r="D124" s="26" t="str">
        <f t="shared" si="4"/>
        <v/>
      </c>
      <c r="E124" s="27" t="str">
        <f t="shared" si="5"/>
        <v/>
      </c>
      <c r="F124" s="24" t="str">
        <f t="shared" si="6"/>
        <v/>
      </c>
      <c r="G124" s="31"/>
    </row>
    <row r="125" spans="1:7" x14ac:dyDescent="0.3">
      <c r="A125" s="32"/>
      <c r="B125" s="32"/>
      <c r="C125" s="35"/>
      <c r="D125" s="26" t="str">
        <f t="shared" si="4"/>
        <v/>
      </c>
      <c r="E125" s="27" t="str">
        <f t="shared" si="5"/>
        <v/>
      </c>
      <c r="F125" s="24" t="str">
        <f t="shared" si="6"/>
        <v/>
      </c>
      <c r="G125" s="31"/>
    </row>
    <row r="126" spans="1:7" x14ac:dyDescent="0.3">
      <c r="A126" s="32"/>
      <c r="B126" s="32"/>
      <c r="C126" s="35"/>
      <c r="D126" s="26" t="str">
        <f t="shared" si="4"/>
        <v/>
      </c>
      <c r="E126" s="27" t="str">
        <f t="shared" si="5"/>
        <v/>
      </c>
      <c r="F126" s="24" t="str">
        <f t="shared" si="6"/>
        <v/>
      </c>
      <c r="G126" s="31"/>
    </row>
    <row r="127" spans="1:7" x14ac:dyDescent="0.3">
      <c r="A127" s="32"/>
      <c r="B127" s="32"/>
      <c r="C127" s="35"/>
      <c r="D127" s="26" t="str">
        <f t="shared" si="4"/>
        <v/>
      </c>
      <c r="E127" s="27" t="str">
        <f t="shared" si="5"/>
        <v/>
      </c>
      <c r="F127" s="24" t="str">
        <f t="shared" si="6"/>
        <v/>
      </c>
      <c r="G127" s="31"/>
    </row>
    <row r="128" spans="1:7" x14ac:dyDescent="0.3">
      <c r="A128" s="32"/>
      <c r="B128" s="32"/>
      <c r="C128" s="35"/>
      <c r="D128" s="26" t="str">
        <f t="shared" si="4"/>
        <v/>
      </c>
      <c r="E128" s="27" t="str">
        <f t="shared" si="5"/>
        <v/>
      </c>
      <c r="F128" s="24" t="str">
        <f t="shared" si="6"/>
        <v/>
      </c>
      <c r="G128" s="31"/>
    </row>
    <row r="129" spans="1:7" x14ac:dyDescent="0.3">
      <c r="A129" s="32"/>
      <c r="B129" s="32"/>
      <c r="C129" s="35"/>
      <c r="D129" s="26" t="str">
        <f t="shared" si="4"/>
        <v/>
      </c>
      <c r="E129" s="27" t="str">
        <f t="shared" si="5"/>
        <v/>
      </c>
      <c r="F129" s="24" t="str">
        <f t="shared" si="6"/>
        <v/>
      </c>
      <c r="G129" s="31"/>
    </row>
    <row r="130" spans="1:7" x14ac:dyDescent="0.3">
      <c r="A130" s="32"/>
      <c r="B130" s="32"/>
      <c r="C130" s="35"/>
      <c r="D130" s="26" t="str">
        <f t="shared" si="4"/>
        <v/>
      </c>
      <c r="E130" s="27" t="str">
        <f t="shared" si="5"/>
        <v/>
      </c>
      <c r="F130" s="24" t="str">
        <f t="shared" si="6"/>
        <v/>
      </c>
      <c r="G130" s="31"/>
    </row>
    <row r="131" spans="1:7" x14ac:dyDescent="0.3">
      <c r="A131" s="32"/>
      <c r="B131" s="32"/>
      <c r="C131" s="35"/>
      <c r="D131" s="26" t="str">
        <f t="shared" si="4"/>
        <v/>
      </c>
      <c r="E131" s="27" t="str">
        <f t="shared" si="5"/>
        <v/>
      </c>
      <c r="F131" s="24" t="str">
        <f t="shared" si="6"/>
        <v/>
      </c>
      <c r="G131" s="31"/>
    </row>
    <row r="132" spans="1:7" x14ac:dyDescent="0.3">
      <c r="A132" s="32"/>
      <c r="B132" s="32"/>
      <c r="C132" s="35"/>
      <c r="D132" s="26" t="str">
        <f t="shared" si="4"/>
        <v/>
      </c>
      <c r="E132" s="27" t="str">
        <f t="shared" si="5"/>
        <v/>
      </c>
      <c r="F132" s="24" t="str">
        <f t="shared" si="6"/>
        <v/>
      </c>
      <c r="G132" s="31"/>
    </row>
    <row r="133" spans="1:7" x14ac:dyDescent="0.3">
      <c r="A133" s="32"/>
      <c r="B133" s="32"/>
      <c r="C133" s="35"/>
      <c r="D133" s="26" t="str">
        <f t="shared" si="4"/>
        <v/>
      </c>
      <c r="E133" s="27" t="str">
        <f t="shared" si="5"/>
        <v/>
      </c>
      <c r="F133" s="24" t="str">
        <f t="shared" si="6"/>
        <v/>
      </c>
      <c r="G133" s="31"/>
    </row>
    <row r="134" spans="1:7" x14ac:dyDescent="0.3">
      <c r="A134" s="32"/>
      <c r="B134" s="32"/>
      <c r="C134" s="35"/>
      <c r="D134" s="26" t="str">
        <f t="shared" si="4"/>
        <v/>
      </c>
      <c r="E134" s="27" t="str">
        <f t="shared" si="5"/>
        <v/>
      </c>
      <c r="F134" s="24" t="str">
        <f t="shared" si="6"/>
        <v/>
      </c>
      <c r="G134" s="31"/>
    </row>
    <row r="135" spans="1:7" x14ac:dyDescent="0.3">
      <c r="A135" s="32"/>
      <c r="B135" s="32"/>
      <c r="C135" s="35"/>
      <c r="D135" s="26" t="str">
        <f t="shared" si="4"/>
        <v/>
      </c>
      <c r="E135" s="27" t="str">
        <f t="shared" si="5"/>
        <v/>
      </c>
      <c r="F135" s="24" t="str">
        <f t="shared" si="6"/>
        <v/>
      </c>
      <c r="G135" s="31"/>
    </row>
    <row r="136" spans="1:7" x14ac:dyDescent="0.3">
      <c r="A136" s="32"/>
      <c r="B136" s="32"/>
      <c r="C136" s="35"/>
      <c r="D136" s="26" t="str">
        <f t="shared" si="4"/>
        <v/>
      </c>
      <c r="E136" s="27" t="str">
        <f t="shared" si="5"/>
        <v/>
      </c>
      <c r="F136" s="24" t="str">
        <f t="shared" si="6"/>
        <v/>
      </c>
      <c r="G136" s="31"/>
    </row>
    <row r="137" spans="1:7" x14ac:dyDescent="0.3">
      <c r="A137" s="32"/>
      <c r="B137" s="32"/>
      <c r="C137" s="35"/>
      <c r="D137" s="26" t="str">
        <f t="shared" si="4"/>
        <v/>
      </c>
      <c r="E137" s="27" t="str">
        <f t="shared" si="5"/>
        <v/>
      </c>
      <c r="F137" s="24" t="str">
        <f t="shared" si="6"/>
        <v/>
      </c>
      <c r="G137" s="31"/>
    </row>
    <row r="138" spans="1:7" x14ac:dyDescent="0.3">
      <c r="A138" s="32"/>
      <c r="B138" s="32"/>
      <c r="C138" s="35"/>
      <c r="D138" s="26" t="str">
        <f t="shared" si="4"/>
        <v/>
      </c>
      <c r="E138" s="27" t="str">
        <f t="shared" si="5"/>
        <v/>
      </c>
      <c r="F138" s="24" t="str">
        <f t="shared" si="6"/>
        <v/>
      </c>
      <c r="G138" s="31"/>
    </row>
    <row r="139" spans="1:7" x14ac:dyDescent="0.3">
      <c r="A139" s="32"/>
      <c r="B139" s="32"/>
      <c r="C139" s="35"/>
      <c r="D139" s="26" t="str">
        <f t="shared" si="4"/>
        <v/>
      </c>
      <c r="E139" s="27" t="str">
        <f t="shared" si="5"/>
        <v/>
      </c>
      <c r="F139" s="24" t="str">
        <f t="shared" si="6"/>
        <v/>
      </c>
      <c r="G139" s="31"/>
    </row>
    <row r="140" spans="1:7" x14ac:dyDescent="0.3">
      <c r="A140" s="32"/>
      <c r="B140" s="32"/>
      <c r="C140" s="35"/>
      <c r="D140" s="26" t="str">
        <f t="shared" si="4"/>
        <v/>
      </c>
      <c r="E140" s="27" t="str">
        <f t="shared" si="5"/>
        <v/>
      </c>
      <c r="F140" s="24" t="str">
        <f t="shared" si="6"/>
        <v/>
      </c>
      <c r="G140" s="31"/>
    </row>
    <row r="141" spans="1:7" x14ac:dyDescent="0.3">
      <c r="A141" s="32"/>
      <c r="B141" s="32"/>
      <c r="C141" s="35"/>
      <c r="D141" s="26" t="str">
        <f t="shared" si="4"/>
        <v/>
      </c>
      <c r="E141" s="27" t="str">
        <f t="shared" si="5"/>
        <v/>
      </c>
      <c r="F141" s="24" t="str">
        <f t="shared" si="6"/>
        <v/>
      </c>
      <c r="G141" s="31"/>
    </row>
    <row r="142" spans="1:7" x14ac:dyDescent="0.3">
      <c r="A142" s="32"/>
      <c r="B142" s="32"/>
      <c r="C142" s="35"/>
      <c r="D142" s="26" t="str">
        <f t="shared" si="4"/>
        <v/>
      </c>
      <c r="E142" s="27" t="str">
        <f t="shared" si="5"/>
        <v/>
      </c>
      <c r="F142" s="24" t="str">
        <f t="shared" si="6"/>
        <v/>
      </c>
      <c r="G142" s="31"/>
    </row>
    <row r="143" spans="1:7" x14ac:dyDescent="0.3">
      <c r="A143" s="32"/>
      <c r="B143" s="32"/>
      <c r="C143" s="35"/>
      <c r="D143" s="26" t="str">
        <f t="shared" si="4"/>
        <v/>
      </c>
      <c r="E143" s="27" t="str">
        <f t="shared" si="5"/>
        <v/>
      </c>
      <c r="F143" s="24" t="str">
        <f t="shared" si="6"/>
        <v/>
      </c>
      <c r="G143" s="31"/>
    </row>
    <row r="144" spans="1:7" x14ac:dyDescent="0.3">
      <c r="A144" s="32"/>
      <c r="B144" s="32"/>
      <c r="C144" s="35"/>
      <c r="D144" s="26" t="str">
        <f t="shared" si="4"/>
        <v/>
      </c>
      <c r="E144" s="27" t="str">
        <f t="shared" si="5"/>
        <v/>
      </c>
      <c r="F144" s="24" t="str">
        <f t="shared" si="6"/>
        <v/>
      </c>
      <c r="G144" s="31"/>
    </row>
    <row r="145" spans="1:7" x14ac:dyDescent="0.3">
      <c r="A145" s="32"/>
      <c r="B145" s="32"/>
      <c r="C145" s="35"/>
      <c r="D145" s="26" t="str">
        <f t="shared" si="4"/>
        <v/>
      </c>
      <c r="E145" s="27" t="str">
        <f t="shared" si="5"/>
        <v/>
      </c>
      <c r="F145" s="24" t="str">
        <f t="shared" si="6"/>
        <v/>
      </c>
      <c r="G145" s="31"/>
    </row>
    <row r="146" spans="1:7" x14ac:dyDescent="0.3">
      <c r="A146" s="32"/>
      <c r="B146" s="32"/>
      <c r="C146" s="35"/>
      <c r="D146" s="26" t="str">
        <f t="shared" si="4"/>
        <v/>
      </c>
      <c r="E146" s="27" t="str">
        <f t="shared" si="5"/>
        <v/>
      </c>
      <c r="F146" s="24" t="str">
        <f t="shared" si="6"/>
        <v/>
      </c>
      <c r="G146" s="31"/>
    </row>
    <row r="147" spans="1:7" x14ac:dyDescent="0.3">
      <c r="A147" s="32"/>
      <c r="B147" s="32"/>
      <c r="C147" s="35"/>
      <c r="D147" s="26" t="str">
        <f t="shared" si="4"/>
        <v/>
      </c>
      <c r="E147" s="27" t="str">
        <f t="shared" si="5"/>
        <v/>
      </c>
      <c r="F147" s="24" t="str">
        <f t="shared" si="6"/>
        <v/>
      </c>
      <c r="G147" s="31"/>
    </row>
    <row r="148" spans="1:7" x14ac:dyDescent="0.3">
      <c r="A148" s="32"/>
      <c r="B148" s="32"/>
      <c r="C148" s="35"/>
      <c r="D148" s="26" t="str">
        <f t="shared" si="4"/>
        <v/>
      </c>
      <c r="E148" s="27" t="str">
        <f t="shared" si="5"/>
        <v/>
      </c>
      <c r="F148" s="24" t="str">
        <f t="shared" si="6"/>
        <v/>
      </c>
      <c r="G148" s="31"/>
    </row>
    <row r="149" spans="1:7" x14ac:dyDescent="0.3">
      <c r="A149" s="32"/>
      <c r="B149" s="32"/>
      <c r="C149" s="35"/>
      <c r="D149" s="26" t="str">
        <f t="shared" si="4"/>
        <v/>
      </c>
      <c r="E149" s="27" t="str">
        <f t="shared" si="5"/>
        <v/>
      </c>
      <c r="F149" s="24" t="str">
        <f t="shared" si="6"/>
        <v/>
      </c>
      <c r="G149" s="31"/>
    </row>
    <row r="150" spans="1:7" x14ac:dyDescent="0.3">
      <c r="A150" s="32"/>
      <c r="B150" s="32"/>
      <c r="C150" s="35"/>
      <c r="D150" s="26" t="str">
        <f t="shared" si="4"/>
        <v/>
      </c>
      <c r="E150" s="27" t="str">
        <f t="shared" si="5"/>
        <v/>
      </c>
      <c r="F150" s="24" t="str">
        <f t="shared" si="6"/>
        <v/>
      </c>
      <c r="G150" s="31"/>
    </row>
    <row r="151" spans="1:7" x14ac:dyDescent="0.3">
      <c r="A151" s="32"/>
      <c r="B151" s="32"/>
      <c r="C151" s="35"/>
      <c r="D151" s="26" t="str">
        <f t="shared" si="4"/>
        <v/>
      </c>
      <c r="E151" s="27" t="str">
        <f t="shared" si="5"/>
        <v/>
      </c>
      <c r="F151" s="24" t="str">
        <f t="shared" si="6"/>
        <v/>
      </c>
      <c r="G151" s="31"/>
    </row>
    <row r="152" spans="1:7" x14ac:dyDescent="0.3">
      <c r="A152" s="32"/>
      <c r="B152" s="32"/>
      <c r="C152" s="35"/>
      <c r="D152" s="26" t="str">
        <f t="shared" si="4"/>
        <v/>
      </c>
      <c r="E152" s="27" t="str">
        <f t="shared" si="5"/>
        <v/>
      </c>
      <c r="F152" s="24" t="str">
        <f t="shared" si="6"/>
        <v/>
      </c>
      <c r="G152" s="31"/>
    </row>
    <row r="153" spans="1:7" x14ac:dyDescent="0.3">
      <c r="A153" s="32"/>
      <c r="B153" s="32"/>
      <c r="C153" s="35"/>
      <c r="D153" s="26" t="str">
        <f t="shared" si="4"/>
        <v/>
      </c>
      <c r="E153" s="27" t="str">
        <f t="shared" si="5"/>
        <v/>
      </c>
      <c r="F153" s="24" t="str">
        <f t="shared" si="6"/>
        <v/>
      </c>
      <c r="G153" s="31"/>
    </row>
    <row r="154" spans="1:7" x14ac:dyDescent="0.3">
      <c r="A154" s="32"/>
      <c r="B154" s="32"/>
      <c r="C154" s="35"/>
      <c r="D154" s="26" t="str">
        <f t="shared" si="4"/>
        <v/>
      </c>
      <c r="E154" s="27" t="str">
        <f t="shared" si="5"/>
        <v/>
      </c>
      <c r="F154" s="24" t="str">
        <f t="shared" si="6"/>
        <v/>
      </c>
      <c r="G154" s="31"/>
    </row>
    <row r="155" spans="1:7" x14ac:dyDescent="0.3">
      <c r="A155" s="32"/>
      <c r="B155" s="32"/>
      <c r="C155" s="35"/>
      <c r="D155" s="26" t="str">
        <f t="shared" si="4"/>
        <v/>
      </c>
      <c r="E155" s="27" t="str">
        <f t="shared" si="5"/>
        <v/>
      </c>
      <c r="F155" s="24" t="str">
        <f t="shared" si="6"/>
        <v/>
      </c>
      <c r="G155" s="31"/>
    </row>
    <row r="156" spans="1:7" x14ac:dyDescent="0.3">
      <c r="A156" s="32"/>
      <c r="B156" s="32"/>
      <c r="C156" s="35"/>
      <c r="D156" s="26" t="str">
        <f t="shared" si="4"/>
        <v/>
      </c>
      <c r="E156" s="27" t="str">
        <f t="shared" si="5"/>
        <v/>
      </c>
      <c r="F156" s="24" t="str">
        <f t="shared" si="6"/>
        <v/>
      </c>
      <c r="G156" s="31"/>
    </row>
    <row r="157" spans="1:7" x14ac:dyDescent="0.3">
      <c r="A157" s="32"/>
      <c r="B157" s="32"/>
      <c r="C157" s="35"/>
      <c r="D157" s="26" t="str">
        <f t="shared" si="4"/>
        <v/>
      </c>
      <c r="E157" s="27" t="str">
        <f t="shared" si="5"/>
        <v/>
      </c>
      <c r="F157" s="24" t="str">
        <f t="shared" si="6"/>
        <v/>
      </c>
      <c r="G157" s="31"/>
    </row>
    <row r="158" spans="1:7" x14ac:dyDescent="0.3">
      <c r="A158" s="32"/>
      <c r="B158" s="32"/>
      <c r="C158" s="35"/>
      <c r="D158" s="26" t="str">
        <f t="shared" si="4"/>
        <v/>
      </c>
      <c r="E158" s="27" t="str">
        <f t="shared" si="5"/>
        <v/>
      </c>
      <c r="F158" s="24" t="str">
        <f t="shared" si="6"/>
        <v/>
      </c>
      <c r="G158" s="31"/>
    </row>
    <row r="159" spans="1:7" x14ac:dyDescent="0.3">
      <c r="A159" s="32"/>
      <c r="B159" s="32"/>
      <c r="C159" s="35"/>
      <c r="D159" s="26" t="str">
        <f t="shared" si="4"/>
        <v/>
      </c>
      <c r="E159" s="27" t="str">
        <f t="shared" si="5"/>
        <v/>
      </c>
      <c r="F159" s="24" t="str">
        <f t="shared" si="6"/>
        <v/>
      </c>
      <c r="G159" s="31"/>
    </row>
    <row r="160" spans="1:7" x14ac:dyDescent="0.3">
      <c r="A160" s="32"/>
      <c r="B160" s="32"/>
      <c r="C160" s="35"/>
      <c r="D160" s="26" t="str">
        <f t="shared" si="4"/>
        <v/>
      </c>
      <c r="E160" s="27" t="str">
        <f t="shared" si="5"/>
        <v/>
      </c>
      <c r="F160" s="24" t="str">
        <f t="shared" si="6"/>
        <v/>
      </c>
      <c r="G160" s="31"/>
    </row>
    <row r="161" spans="1:7" x14ac:dyDescent="0.3">
      <c r="A161" s="32"/>
      <c r="B161" s="32"/>
      <c r="C161" s="35"/>
      <c r="D161" s="26" t="str">
        <f t="shared" si="4"/>
        <v/>
      </c>
      <c r="E161" s="27" t="str">
        <f t="shared" si="5"/>
        <v/>
      </c>
      <c r="F161" s="24" t="str">
        <f t="shared" si="6"/>
        <v/>
      </c>
      <c r="G161" s="31"/>
    </row>
    <row r="162" spans="1:7" x14ac:dyDescent="0.3">
      <c r="A162" s="32"/>
      <c r="B162" s="32"/>
      <c r="C162" s="35"/>
      <c r="D162" s="26" t="str">
        <f t="shared" si="4"/>
        <v/>
      </c>
      <c r="E162" s="27" t="str">
        <f t="shared" si="5"/>
        <v/>
      </c>
      <c r="F162" s="24" t="str">
        <f t="shared" si="6"/>
        <v/>
      </c>
      <c r="G162" s="31"/>
    </row>
    <row r="163" spans="1:7" x14ac:dyDescent="0.3">
      <c r="A163" s="32"/>
      <c r="B163" s="32"/>
      <c r="C163" s="35"/>
      <c r="D163" s="26" t="str">
        <f t="shared" si="4"/>
        <v/>
      </c>
      <c r="E163" s="27" t="str">
        <f t="shared" si="5"/>
        <v/>
      </c>
      <c r="F163" s="24" t="str">
        <f t="shared" si="6"/>
        <v/>
      </c>
      <c r="G163" s="31"/>
    </row>
    <row r="164" spans="1:7" x14ac:dyDescent="0.3">
      <c r="A164" s="32"/>
      <c r="B164" s="32"/>
      <c r="C164" s="35"/>
      <c r="D164" s="26" t="str">
        <f t="shared" si="4"/>
        <v/>
      </c>
      <c r="E164" s="27" t="str">
        <f t="shared" si="5"/>
        <v/>
      </c>
      <c r="F164" s="24" t="str">
        <f t="shared" si="6"/>
        <v/>
      </c>
      <c r="G164" s="31"/>
    </row>
    <row r="165" spans="1:7" x14ac:dyDescent="0.3">
      <c r="A165" s="32"/>
      <c r="B165" s="32"/>
      <c r="C165" s="35"/>
      <c r="D165" s="26" t="str">
        <f t="shared" si="4"/>
        <v/>
      </c>
      <c r="E165" s="27" t="str">
        <f t="shared" si="5"/>
        <v/>
      </c>
      <c r="F165" s="24" t="str">
        <f t="shared" si="6"/>
        <v/>
      </c>
      <c r="G165" s="31"/>
    </row>
    <row r="166" spans="1:7" x14ac:dyDescent="0.3">
      <c r="A166" s="32"/>
      <c r="B166" s="32"/>
      <c r="C166" s="35"/>
      <c r="D166" s="26" t="str">
        <f t="shared" si="4"/>
        <v/>
      </c>
      <c r="E166" s="27" t="str">
        <f t="shared" si="5"/>
        <v/>
      </c>
      <c r="F166" s="24" t="str">
        <f t="shared" si="6"/>
        <v/>
      </c>
      <c r="G166" s="31"/>
    </row>
    <row r="167" spans="1:7" x14ac:dyDescent="0.3">
      <c r="A167" s="32"/>
      <c r="B167" s="32"/>
      <c r="C167" s="35"/>
      <c r="D167" s="26" t="str">
        <f t="shared" si="4"/>
        <v/>
      </c>
      <c r="E167" s="27" t="str">
        <f t="shared" si="5"/>
        <v/>
      </c>
      <c r="F167" s="24" t="str">
        <f t="shared" si="6"/>
        <v/>
      </c>
      <c r="G167" s="31"/>
    </row>
    <row r="168" spans="1:7" x14ac:dyDescent="0.3">
      <c r="A168" s="32"/>
      <c r="B168" s="32"/>
      <c r="C168" s="35"/>
      <c r="D168" s="26" t="str">
        <f t="shared" si="4"/>
        <v/>
      </c>
      <c r="E168" s="27" t="str">
        <f t="shared" si="5"/>
        <v/>
      </c>
      <c r="F168" s="24" t="str">
        <f t="shared" si="6"/>
        <v/>
      </c>
      <c r="G168" s="31"/>
    </row>
    <row r="169" spans="1:7" x14ac:dyDescent="0.3">
      <c r="A169" s="32"/>
      <c r="B169" s="32"/>
      <c r="C169" s="35"/>
      <c r="D169" s="26" t="str">
        <f t="shared" si="4"/>
        <v/>
      </c>
      <c r="E169" s="27" t="str">
        <f t="shared" si="5"/>
        <v/>
      </c>
      <c r="F169" s="24" t="str">
        <f t="shared" si="6"/>
        <v/>
      </c>
      <c r="G169" s="31"/>
    </row>
    <row r="170" spans="1:7" x14ac:dyDescent="0.3">
      <c r="A170" s="32"/>
      <c r="B170" s="32"/>
      <c r="C170" s="35"/>
      <c r="D170" s="26" t="str">
        <f t="shared" si="4"/>
        <v/>
      </c>
      <c r="E170" s="27" t="str">
        <f t="shared" si="5"/>
        <v/>
      </c>
      <c r="F170" s="24" t="str">
        <f t="shared" si="6"/>
        <v/>
      </c>
      <c r="G170" s="31"/>
    </row>
    <row r="171" spans="1:7" x14ac:dyDescent="0.3">
      <c r="A171" s="32"/>
      <c r="B171" s="32"/>
      <c r="C171" s="35"/>
      <c r="D171" s="26" t="str">
        <f t="shared" si="4"/>
        <v/>
      </c>
      <c r="E171" s="27" t="str">
        <f t="shared" si="5"/>
        <v/>
      </c>
      <c r="F171" s="24" t="str">
        <f t="shared" si="6"/>
        <v/>
      </c>
      <c r="G171" s="31"/>
    </row>
    <row r="172" spans="1:7" x14ac:dyDescent="0.3">
      <c r="A172" s="32"/>
      <c r="B172" s="32"/>
      <c r="C172" s="35"/>
      <c r="D172" s="26" t="str">
        <f t="shared" si="4"/>
        <v/>
      </c>
      <c r="E172" s="27" t="str">
        <f t="shared" si="5"/>
        <v/>
      </c>
      <c r="F172" s="24" t="str">
        <f t="shared" si="6"/>
        <v/>
      </c>
      <c r="G172" s="31"/>
    </row>
    <row r="173" spans="1:7" x14ac:dyDescent="0.3">
      <c r="A173" s="32"/>
      <c r="B173" s="32"/>
      <c r="C173" s="35"/>
      <c r="D173" s="26" t="str">
        <f t="shared" si="4"/>
        <v/>
      </c>
      <c r="E173" s="27" t="str">
        <f t="shared" si="5"/>
        <v/>
      </c>
      <c r="F173" s="24" t="str">
        <f t="shared" si="6"/>
        <v/>
      </c>
      <c r="G173" s="31"/>
    </row>
    <row r="174" spans="1:7" x14ac:dyDescent="0.3">
      <c r="A174" s="32"/>
      <c r="B174" s="32"/>
      <c r="C174" s="35"/>
      <c r="D174" s="26" t="str">
        <f t="shared" si="4"/>
        <v/>
      </c>
      <c r="E174" s="27" t="str">
        <f t="shared" si="5"/>
        <v/>
      </c>
      <c r="F174" s="24" t="str">
        <f t="shared" si="6"/>
        <v/>
      </c>
      <c r="G174" s="31"/>
    </row>
    <row r="175" spans="1:7" x14ac:dyDescent="0.3">
      <c r="A175" s="32"/>
      <c r="B175" s="32"/>
      <c r="C175" s="35"/>
      <c r="D175" s="26" t="str">
        <f t="shared" si="4"/>
        <v/>
      </c>
      <c r="E175" s="27" t="str">
        <f t="shared" si="5"/>
        <v/>
      </c>
      <c r="F175" s="24" t="str">
        <f t="shared" si="6"/>
        <v/>
      </c>
      <c r="G175" s="31"/>
    </row>
    <row r="176" spans="1:7" x14ac:dyDescent="0.3">
      <c r="A176" s="32"/>
      <c r="B176" s="32"/>
      <c r="C176" s="35"/>
      <c r="D176" s="26" t="str">
        <f t="shared" si="4"/>
        <v/>
      </c>
      <c r="E176" s="27" t="str">
        <f t="shared" si="5"/>
        <v/>
      </c>
      <c r="F176" s="24" t="str">
        <f t="shared" si="6"/>
        <v/>
      </c>
      <c r="G176" s="31"/>
    </row>
    <row r="177" spans="1:7" x14ac:dyDescent="0.3">
      <c r="A177" s="32"/>
      <c r="B177" s="32"/>
      <c r="C177" s="35"/>
      <c r="D177" s="26" t="str">
        <f t="shared" si="4"/>
        <v/>
      </c>
      <c r="E177" s="27" t="str">
        <f t="shared" si="5"/>
        <v/>
      </c>
      <c r="F177" s="24" t="str">
        <f t="shared" si="6"/>
        <v/>
      </c>
      <c r="G177" s="31"/>
    </row>
    <row r="178" spans="1:7" x14ac:dyDescent="0.3">
      <c r="A178" s="32"/>
      <c r="B178" s="32"/>
      <c r="C178" s="35"/>
      <c r="D178" s="26" t="str">
        <f t="shared" ref="D178:D241" si="7">IF($A178="","",AVERAGEIF($A:$A,$A178,$C:$C))</f>
        <v/>
      </c>
      <c r="E178" s="27" t="str">
        <f t="shared" ref="E178:E241" si="8">IF(OR($C178="", $D178=""),"", $C178/$D178)</f>
        <v/>
      </c>
      <c r="F178" s="24" t="str">
        <f t="shared" ref="F178:F241" si="9">IF($E178="","",IF($E178&lt;$J$7,"Review",IF($E178&gt;$K$7,"Review","OK")))</f>
        <v/>
      </c>
      <c r="G178" s="31"/>
    </row>
    <row r="179" spans="1:7" x14ac:dyDescent="0.3">
      <c r="A179" s="32"/>
      <c r="B179" s="32"/>
      <c r="C179" s="35"/>
      <c r="D179" s="26" t="str">
        <f t="shared" si="7"/>
        <v/>
      </c>
      <c r="E179" s="27" t="str">
        <f t="shared" si="8"/>
        <v/>
      </c>
      <c r="F179" s="24" t="str">
        <f t="shared" si="9"/>
        <v/>
      </c>
      <c r="G179" s="31"/>
    </row>
    <row r="180" spans="1:7" x14ac:dyDescent="0.3">
      <c r="A180" s="32"/>
      <c r="B180" s="32"/>
      <c r="C180" s="35"/>
      <c r="D180" s="26" t="str">
        <f t="shared" si="7"/>
        <v/>
      </c>
      <c r="E180" s="27" t="str">
        <f t="shared" si="8"/>
        <v/>
      </c>
      <c r="F180" s="24" t="str">
        <f t="shared" si="9"/>
        <v/>
      </c>
      <c r="G180" s="31"/>
    </row>
    <row r="181" spans="1:7" x14ac:dyDescent="0.3">
      <c r="A181" s="32"/>
      <c r="B181" s="32"/>
      <c r="C181" s="35"/>
      <c r="D181" s="26" t="str">
        <f t="shared" si="7"/>
        <v/>
      </c>
      <c r="E181" s="27" t="str">
        <f t="shared" si="8"/>
        <v/>
      </c>
      <c r="F181" s="24" t="str">
        <f t="shared" si="9"/>
        <v/>
      </c>
      <c r="G181" s="31"/>
    </row>
    <row r="182" spans="1:7" x14ac:dyDescent="0.3">
      <c r="A182" s="32"/>
      <c r="B182" s="32"/>
      <c r="C182" s="35"/>
      <c r="D182" s="26" t="str">
        <f t="shared" si="7"/>
        <v/>
      </c>
      <c r="E182" s="27" t="str">
        <f t="shared" si="8"/>
        <v/>
      </c>
      <c r="F182" s="24" t="str">
        <f t="shared" si="9"/>
        <v/>
      </c>
      <c r="G182" s="31"/>
    </row>
    <row r="183" spans="1:7" x14ac:dyDescent="0.3">
      <c r="A183" s="32"/>
      <c r="B183" s="32"/>
      <c r="C183" s="35"/>
      <c r="D183" s="26" t="str">
        <f t="shared" si="7"/>
        <v/>
      </c>
      <c r="E183" s="27" t="str">
        <f t="shared" si="8"/>
        <v/>
      </c>
      <c r="F183" s="24" t="str">
        <f t="shared" si="9"/>
        <v/>
      </c>
      <c r="G183" s="31"/>
    </row>
    <row r="184" spans="1:7" x14ac:dyDescent="0.3">
      <c r="A184" s="32"/>
      <c r="B184" s="32"/>
      <c r="C184" s="35"/>
      <c r="D184" s="26" t="str">
        <f t="shared" si="7"/>
        <v/>
      </c>
      <c r="E184" s="27" t="str">
        <f t="shared" si="8"/>
        <v/>
      </c>
      <c r="F184" s="24" t="str">
        <f t="shared" si="9"/>
        <v/>
      </c>
      <c r="G184" s="31"/>
    </row>
    <row r="185" spans="1:7" x14ac:dyDescent="0.3">
      <c r="A185" s="32"/>
      <c r="B185" s="32"/>
      <c r="C185" s="35"/>
      <c r="D185" s="26" t="str">
        <f t="shared" si="7"/>
        <v/>
      </c>
      <c r="E185" s="27" t="str">
        <f t="shared" si="8"/>
        <v/>
      </c>
      <c r="F185" s="24" t="str">
        <f t="shared" si="9"/>
        <v/>
      </c>
      <c r="G185" s="31"/>
    </row>
    <row r="186" spans="1:7" x14ac:dyDescent="0.3">
      <c r="A186" s="32"/>
      <c r="B186" s="32"/>
      <c r="C186" s="35"/>
      <c r="D186" s="26" t="str">
        <f t="shared" si="7"/>
        <v/>
      </c>
      <c r="E186" s="27" t="str">
        <f t="shared" si="8"/>
        <v/>
      </c>
      <c r="F186" s="24" t="str">
        <f t="shared" si="9"/>
        <v/>
      </c>
      <c r="G186" s="31"/>
    </row>
    <row r="187" spans="1:7" x14ac:dyDescent="0.3">
      <c r="A187" s="32"/>
      <c r="B187" s="32"/>
      <c r="C187" s="35"/>
      <c r="D187" s="26" t="str">
        <f t="shared" si="7"/>
        <v/>
      </c>
      <c r="E187" s="27" t="str">
        <f t="shared" si="8"/>
        <v/>
      </c>
      <c r="F187" s="24" t="str">
        <f t="shared" si="9"/>
        <v/>
      </c>
      <c r="G187" s="31"/>
    </row>
    <row r="188" spans="1:7" x14ac:dyDescent="0.3">
      <c r="A188" s="32"/>
      <c r="B188" s="32"/>
      <c r="C188" s="35"/>
      <c r="D188" s="26" t="str">
        <f t="shared" si="7"/>
        <v/>
      </c>
      <c r="E188" s="27" t="str">
        <f t="shared" si="8"/>
        <v/>
      </c>
      <c r="F188" s="24" t="str">
        <f t="shared" si="9"/>
        <v/>
      </c>
      <c r="G188" s="31"/>
    </row>
    <row r="189" spans="1:7" x14ac:dyDescent="0.3">
      <c r="A189" s="32"/>
      <c r="B189" s="32"/>
      <c r="C189" s="35"/>
      <c r="D189" s="26" t="str">
        <f t="shared" si="7"/>
        <v/>
      </c>
      <c r="E189" s="27" t="str">
        <f t="shared" si="8"/>
        <v/>
      </c>
      <c r="F189" s="24" t="str">
        <f t="shared" si="9"/>
        <v/>
      </c>
      <c r="G189" s="31"/>
    </row>
    <row r="190" spans="1:7" x14ac:dyDescent="0.3">
      <c r="A190" s="32"/>
      <c r="B190" s="32"/>
      <c r="C190" s="35"/>
      <c r="D190" s="26" t="str">
        <f t="shared" si="7"/>
        <v/>
      </c>
      <c r="E190" s="27" t="str">
        <f t="shared" si="8"/>
        <v/>
      </c>
      <c r="F190" s="24" t="str">
        <f t="shared" si="9"/>
        <v/>
      </c>
      <c r="G190" s="31"/>
    </row>
    <row r="191" spans="1:7" x14ac:dyDescent="0.3">
      <c r="A191" s="32"/>
      <c r="B191" s="32"/>
      <c r="C191" s="35"/>
      <c r="D191" s="26" t="str">
        <f t="shared" si="7"/>
        <v/>
      </c>
      <c r="E191" s="27" t="str">
        <f t="shared" si="8"/>
        <v/>
      </c>
      <c r="F191" s="24" t="str">
        <f t="shared" si="9"/>
        <v/>
      </c>
      <c r="G191" s="31"/>
    </row>
    <row r="192" spans="1:7" x14ac:dyDescent="0.3">
      <c r="A192" s="32"/>
      <c r="B192" s="32"/>
      <c r="C192" s="35"/>
      <c r="D192" s="26" t="str">
        <f t="shared" si="7"/>
        <v/>
      </c>
      <c r="E192" s="27" t="str">
        <f t="shared" si="8"/>
        <v/>
      </c>
      <c r="F192" s="24" t="str">
        <f t="shared" si="9"/>
        <v/>
      </c>
      <c r="G192" s="31"/>
    </row>
    <row r="193" spans="1:7" x14ac:dyDescent="0.3">
      <c r="A193" s="32"/>
      <c r="B193" s="32"/>
      <c r="C193" s="35"/>
      <c r="D193" s="26" t="str">
        <f t="shared" si="7"/>
        <v/>
      </c>
      <c r="E193" s="27" t="str">
        <f t="shared" si="8"/>
        <v/>
      </c>
      <c r="F193" s="24" t="str">
        <f t="shared" si="9"/>
        <v/>
      </c>
      <c r="G193" s="31"/>
    </row>
    <row r="194" spans="1:7" x14ac:dyDescent="0.3">
      <c r="A194" s="32"/>
      <c r="B194" s="32"/>
      <c r="C194" s="35"/>
      <c r="D194" s="26" t="str">
        <f t="shared" si="7"/>
        <v/>
      </c>
      <c r="E194" s="27" t="str">
        <f t="shared" si="8"/>
        <v/>
      </c>
      <c r="F194" s="24" t="str">
        <f t="shared" si="9"/>
        <v/>
      </c>
      <c r="G194" s="31"/>
    </row>
    <row r="195" spans="1:7" x14ac:dyDescent="0.3">
      <c r="A195" s="32"/>
      <c r="B195" s="32"/>
      <c r="C195" s="35"/>
      <c r="D195" s="26" t="str">
        <f t="shared" si="7"/>
        <v/>
      </c>
      <c r="E195" s="27" t="str">
        <f t="shared" si="8"/>
        <v/>
      </c>
      <c r="F195" s="24" t="str">
        <f t="shared" si="9"/>
        <v/>
      </c>
      <c r="G195" s="31"/>
    </row>
    <row r="196" spans="1:7" x14ac:dyDescent="0.3">
      <c r="A196" s="32"/>
      <c r="B196" s="32"/>
      <c r="C196" s="35"/>
      <c r="D196" s="26" t="str">
        <f t="shared" si="7"/>
        <v/>
      </c>
      <c r="E196" s="27" t="str">
        <f t="shared" si="8"/>
        <v/>
      </c>
      <c r="F196" s="24" t="str">
        <f t="shared" si="9"/>
        <v/>
      </c>
      <c r="G196" s="31"/>
    </row>
    <row r="197" spans="1:7" x14ac:dyDescent="0.3">
      <c r="A197" s="32"/>
      <c r="B197" s="32"/>
      <c r="C197" s="35"/>
      <c r="D197" s="26" t="str">
        <f t="shared" si="7"/>
        <v/>
      </c>
      <c r="E197" s="27" t="str">
        <f t="shared" si="8"/>
        <v/>
      </c>
      <c r="F197" s="24" t="str">
        <f t="shared" si="9"/>
        <v/>
      </c>
      <c r="G197" s="31"/>
    </row>
    <row r="198" spans="1:7" x14ac:dyDescent="0.3">
      <c r="A198" s="32"/>
      <c r="B198" s="32"/>
      <c r="C198" s="35"/>
      <c r="D198" s="26" t="str">
        <f t="shared" si="7"/>
        <v/>
      </c>
      <c r="E198" s="27" t="str">
        <f t="shared" si="8"/>
        <v/>
      </c>
      <c r="F198" s="24" t="str">
        <f t="shared" si="9"/>
        <v/>
      </c>
      <c r="G198" s="31"/>
    </row>
    <row r="199" spans="1:7" x14ac:dyDescent="0.3">
      <c r="A199" s="32"/>
      <c r="B199" s="32"/>
      <c r="C199" s="35"/>
      <c r="D199" s="26" t="str">
        <f t="shared" si="7"/>
        <v/>
      </c>
      <c r="E199" s="27" t="str">
        <f t="shared" si="8"/>
        <v/>
      </c>
      <c r="F199" s="24" t="str">
        <f t="shared" si="9"/>
        <v/>
      </c>
      <c r="G199" s="31"/>
    </row>
    <row r="200" spans="1:7" x14ac:dyDescent="0.3">
      <c r="A200" s="32"/>
      <c r="B200" s="32"/>
      <c r="C200" s="35"/>
      <c r="D200" s="26" t="str">
        <f t="shared" si="7"/>
        <v/>
      </c>
      <c r="E200" s="27" t="str">
        <f t="shared" si="8"/>
        <v/>
      </c>
      <c r="F200" s="24" t="str">
        <f t="shared" si="9"/>
        <v/>
      </c>
      <c r="G200" s="31"/>
    </row>
    <row r="201" spans="1:7" x14ac:dyDescent="0.3">
      <c r="A201" s="32"/>
      <c r="B201" s="32"/>
      <c r="C201" s="35"/>
      <c r="D201" s="26" t="str">
        <f t="shared" si="7"/>
        <v/>
      </c>
      <c r="E201" s="27" t="str">
        <f t="shared" si="8"/>
        <v/>
      </c>
      <c r="F201" s="24" t="str">
        <f t="shared" si="9"/>
        <v/>
      </c>
      <c r="G201" s="31"/>
    </row>
    <row r="202" spans="1:7" x14ac:dyDescent="0.3">
      <c r="A202" s="32"/>
      <c r="B202" s="32"/>
      <c r="C202" s="35"/>
      <c r="D202" s="26" t="str">
        <f t="shared" si="7"/>
        <v/>
      </c>
      <c r="E202" s="27" t="str">
        <f t="shared" si="8"/>
        <v/>
      </c>
      <c r="F202" s="24" t="str">
        <f t="shared" si="9"/>
        <v/>
      </c>
      <c r="G202" s="31"/>
    </row>
    <row r="203" spans="1:7" x14ac:dyDescent="0.3">
      <c r="A203" s="32"/>
      <c r="B203" s="32"/>
      <c r="C203" s="35"/>
      <c r="D203" s="26" t="str">
        <f t="shared" si="7"/>
        <v/>
      </c>
      <c r="E203" s="27" t="str">
        <f t="shared" si="8"/>
        <v/>
      </c>
      <c r="F203" s="24" t="str">
        <f t="shared" si="9"/>
        <v/>
      </c>
      <c r="G203" s="31"/>
    </row>
    <row r="204" spans="1:7" x14ac:dyDescent="0.3">
      <c r="A204" s="32"/>
      <c r="B204" s="32"/>
      <c r="C204" s="35"/>
      <c r="D204" s="26" t="str">
        <f t="shared" si="7"/>
        <v/>
      </c>
      <c r="E204" s="27" t="str">
        <f t="shared" si="8"/>
        <v/>
      </c>
      <c r="F204" s="24" t="str">
        <f t="shared" si="9"/>
        <v/>
      </c>
      <c r="G204" s="31"/>
    </row>
    <row r="205" spans="1:7" x14ac:dyDescent="0.3">
      <c r="A205" s="32"/>
      <c r="B205" s="32"/>
      <c r="C205" s="35"/>
      <c r="D205" s="26" t="str">
        <f t="shared" si="7"/>
        <v/>
      </c>
      <c r="E205" s="27" t="str">
        <f t="shared" si="8"/>
        <v/>
      </c>
      <c r="F205" s="24" t="str">
        <f t="shared" si="9"/>
        <v/>
      </c>
      <c r="G205" s="31"/>
    </row>
    <row r="206" spans="1:7" x14ac:dyDescent="0.3">
      <c r="A206" s="32"/>
      <c r="B206" s="32"/>
      <c r="C206" s="35"/>
      <c r="D206" s="26" t="str">
        <f t="shared" si="7"/>
        <v/>
      </c>
      <c r="E206" s="27" t="str">
        <f t="shared" si="8"/>
        <v/>
      </c>
      <c r="F206" s="24" t="str">
        <f t="shared" si="9"/>
        <v/>
      </c>
      <c r="G206" s="31"/>
    </row>
    <row r="207" spans="1:7" x14ac:dyDescent="0.3">
      <c r="A207" s="32"/>
      <c r="B207" s="32"/>
      <c r="C207" s="35"/>
      <c r="D207" s="26" t="str">
        <f t="shared" si="7"/>
        <v/>
      </c>
      <c r="E207" s="27" t="str">
        <f t="shared" si="8"/>
        <v/>
      </c>
      <c r="F207" s="24" t="str">
        <f t="shared" si="9"/>
        <v/>
      </c>
      <c r="G207" s="31"/>
    </row>
    <row r="208" spans="1:7" x14ac:dyDescent="0.3">
      <c r="A208" s="32"/>
      <c r="B208" s="32"/>
      <c r="C208" s="35"/>
      <c r="D208" s="26" t="str">
        <f t="shared" si="7"/>
        <v/>
      </c>
      <c r="E208" s="27" t="str">
        <f t="shared" si="8"/>
        <v/>
      </c>
      <c r="F208" s="24" t="str">
        <f t="shared" si="9"/>
        <v/>
      </c>
      <c r="G208" s="31"/>
    </row>
    <row r="209" spans="1:7" x14ac:dyDescent="0.3">
      <c r="A209" s="32"/>
      <c r="B209" s="32"/>
      <c r="C209" s="35"/>
      <c r="D209" s="26" t="str">
        <f t="shared" si="7"/>
        <v/>
      </c>
      <c r="E209" s="27" t="str">
        <f t="shared" si="8"/>
        <v/>
      </c>
      <c r="F209" s="24" t="str">
        <f t="shared" si="9"/>
        <v/>
      </c>
      <c r="G209" s="31"/>
    </row>
    <row r="210" spans="1:7" x14ac:dyDescent="0.3">
      <c r="A210" s="32"/>
      <c r="B210" s="32"/>
      <c r="C210" s="35"/>
      <c r="D210" s="26" t="str">
        <f t="shared" si="7"/>
        <v/>
      </c>
      <c r="E210" s="27" t="str">
        <f t="shared" si="8"/>
        <v/>
      </c>
      <c r="F210" s="24" t="str">
        <f t="shared" si="9"/>
        <v/>
      </c>
      <c r="G210" s="31"/>
    </row>
    <row r="211" spans="1:7" x14ac:dyDescent="0.3">
      <c r="A211" s="32"/>
      <c r="B211" s="32"/>
      <c r="C211" s="35"/>
      <c r="D211" s="26" t="str">
        <f t="shared" si="7"/>
        <v/>
      </c>
      <c r="E211" s="27" t="str">
        <f t="shared" si="8"/>
        <v/>
      </c>
      <c r="F211" s="24" t="str">
        <f t="shared" si="9"/>
        <v/>
      </c>
      <c r="G211" s="31"/>
    </row>
    <row r="212" spans="1:7" x14ac:dyDescent="0.3">
      <c r="A212" s="32"/>
      <c r="B212" s="32"/>
      <c r="C212" s="35"/>
      <c r="D212" s="26" t="str">
        <f t="shared" si="7"/>
        <v/>
      </c>
      <c r="E212" s="27" t="str">
        <f t="shared" si="8"/>
        <v/>
      </c>
      <c r="F212" s="24" t="str">
        <f t="shared" si="9"/>
        <v/>
      </c>
      <c r="G212" s="31"/>
    </row>
    <row r="213" spans="1:7" x14ac:dyDescent="0.3">
      <c r="A213" s="32"/>
      <c r="B213" s="32"/>
      <c r="C213" s="35"/>
      <c r="D213" s="26" t="str">
        <f t="shared" si="7"/>
        <v/>
      </c>
      <c r="E213" s="27" t="str">
        <f t="shared" si="8"/>
        <v/>
      </c>
      <c r="F213" s="24" t="str">
        <f t="shared" si="9"/>
        <v/>
      </c>
      <c r="G213" s="31"/>
    </row>
    <row r="214" spans="1:7" x14ac:dyDescent="0.3">
      <c r="A214" s="32"/>
      <c r="B214" s="32"/>
      <c r="C214" s="35"/>
      <c r="D214" s="26" t="str">
        <f t="shared" si="7"/>
        <v/>
      </c>
      <c r="E214" s="27" t="str">
        <f t="shared" si="8"/>
        <v/>
      </c>
      <c r="F214" s="24" t="str">
        <f t="shared" si="9"/>
        <v/>
      </c>
      <c r="G214" s="31"/>
    </row>
    <row r="215" spans="1:7" x14ac:dyDescent="0.3">
      <c r="A215" s="32"/>
      <c r="B215" s="32"/>
      <c r="C215" s="35"/>
      <c r="D215" s="26" t="str">
        <f t="shared" si="7"/>
        <v/>
      </c>
      <c r="E215" s="27" t="str">
        <f t="shared" si="8"/>
        <v/>
      </c>
      <c r="F215" s="24" t="str">
        <f t="shared" si="9"/>
        <v/>
      </c>
      <c r="G215" s="31"/>
    </row>
    <row r="216" spans="1:7" x14ac:dyDescent="0.3">
      <c r="A216" s="32"/>
      <c r="B216" s="32"/>
      <c r="C216" s="35"/>
      <c r="D216" s="26" t="str">
        <f t="shared" si="7"/>
        <v/>
      </c>
      <c r="E216" s="27" t="str">
        <f t="shared" si="8"/>
        <v/>
      </c>
      <c r="F216" s="24" t="str">
        <f t="shared" si="9"/>
        <v/>
      </c>
      <c r="G216" s="31"/>
    </row>
    <row r="217" spans="1:7" x14ac:dyDescent="0.3">
      <c r="A217" s="32"/>
      <c r="B217" s="32"/>
      <c r="C217" s="35"/>
      <c r="D217" s="26" t="str">
        <f t="shared" si="7"/>
        <v/>
      </c>
      <c r="E217" s="27" t="str">
        <f t="shared" si="8"/>
        <v/>
      </c>
      <c r="F217" s="24" t="str">
        <f t="shared" si="9"/>
        <v/>
      </c>
      <c r="G217" s="31"/>
    </row>
    <row r="218" spans="1:7" x14ac:dyDescent="0.3">
      <c r="A218" s="32"/>
      <c r="B218" s="32"/>
      <c r="C218" s="35"/>
      <c r="D218" s="26" t="str">
        <f t="shared" si="7"/>
        <v/>
      </c>
      <c r="E218" s="27" t="str">
        <f t="shared" si="8"/>
        <v/>
      </c>
      <c r="F218" s="24" t="str">
        <f t="shared" si="9"/>
        <v/>
      </c>
      <c r="G218" s="31"/>
    </row>
    <row r="219" spans="1:7" x14ac:dyDescent="0.3">
      <c r="A219" s="32"/>
      <c r="B219" s="32"/>
      <c r="C219" s="35"/>
      <c r="D219" s="26" t="str">
        <f t="shared" si="7"/>
        <v/>
      </c>
      <c r="E219" s="27" t="str">
        <f t="shared" si="8"/>
        <v/>
      </c>
      <c r="F219" s="24" t="str">
        <f t="shared" si="9"/>
        <v/>
      </c>
      <c r="G219" s="31"/>
    </row>
    <row r="220" spans="1:7" x14ac:dyDescent="0.3">
      <c r="A220" s="32"/>
      <c r="B220" s="32"/>
      <c r="C220" s="35"/>
      <c r="D220" s="26" t="str">
        <f t="shared" si="7"/>
        <v/>
      </c>
      <c r="E220" s="27" t="str">
        <f t="shared" si="8"/>
        <v/>
      </c>
      <c r="F220" s="24" t="str">
        <f t="shared" si="9"/>
        <v/>
      </c>
      <c r="G220" s="31"/>
    </row>
    <row r="221" spans="1:7" x14ac:dyDescent="0.3">
      <c r="A221" s="32"/>
      <c r="B221" s="32"/>
      <c r="C221" s="35"/>
      <c r="D221" s="26" t="str">
        <f t="shared" si="7"/>
        <v/>
      </c>
      <c r="E221" s="27" t="str">
        <f t="shared" si="8"/>
        <v/>
      </c>
      <c r="F221" s="24" t="str">
        <f t="shared" si="9"/>
        <v/>
      </c>
      <c r="G221" s="31"/>
    </row>
    <row r="222" spans="1:7" x14ac:dyDescent="0.3">
      <c r="A222" s="32"/>
      <c r="B222" s="32"/>
      <c r="C222" s="35"/>
      <c r="D222" s="26" t="str">
        <f t="shared" si="7"/>
        <v/>
      </c>
      <c r="E222" s="27" t="str">
        <f t="shared" si="8"/>
        <v/>
      </c>
      <c r="F222" s="24" t="str">
        <f t="shared" si="9"/>
        <v/>
      </c>
      <c r="G222" s="31"/>
    </row>
    <row r="223" spans="1:7" x14ac:dyDescent="0.3">
      <c r="A223" s="32"/>
      <c r="B223" s="32"/>
      <c r="C223" s="35"/>
      <c r="D223" s="26" t="str">
        <f t="shared" si="7"/>
        <v/>
      </c>
      <c r="E223" s="27" t="str">
        <f t="shared" si="8"/>
        <v/>
      </c>
      <c r="F223" s="24" t="str">
        <f t="shared" si="9"/>
        <v/>
      </c>
      <c r="G223" s="31"/>
    </row>
    <row r="224" spans="1:7" x14ac:dyDescent="0.3">
      <c r="A224" s="32"/>
      <c r="B224" s="32"/>
      <c r="C224" s="35"/>
      <c r="D224" s="26" t="str">
        <f t="shared" si="7"/>
        <v/>
      </c>
      <c r="E224" s="27" t="str">
        <f t="shared" si="8"/>
        <v/>
      </c>
      <c r="F224" s="24" t="str">
        <f t="shared" si="9"/>
        <v/>
      </c>
      <c r="G224" s="31"/>
    </row>
    <row r="225" spans="1:7" x14ac:dyDescent="0.3">
      <c r="A225" s="32"/>
      <c r="B225" s="32"/>
      <c r="C225" s="35"/>
      <c r="D225" s="26" t="str">
        <f t="shared" si="7"/>
        <v/>
      </c>
      <c r="E225" s="27" t="str">
        <f t="shared" si="8"/>
        <v/>
      </c>
      <c r="F225" s="24" t="str">
        <f t="shared" si="9"/>
        <v/>
      </c>
      <c r="G225" s="31"/>
    </row>
    <row r="226" spans="1:7" x14ac:dyDescent="0.3">
      <c r="A226" s="32"/>
      <c r="B226" s="32"/>
      <c r="C226" s="35"/>
      <c r="D226" s="26" t="str">
        <f t="shared" si="7"/>
        <v/>
      </c>
      <c r="E226" s="27" t="str">
        <f t="shared" si="8"/>
        <v/>
      </c>
      <c r="F226" s="24" t="str">
        <f t="shared" si="9"/>
        <v/>
      </c>
      <c r="G226" s="31"/>
    </row>
    <row r="227" spans="1:7" x14ac:dyDescent="0.3">
      <c r="A227" s="32"/>
      <c r="B227" s="32"/>
      <c r="C227" s="35"/>
      <c r="D227" s="26" t="str">
        <f t="shared" si="7"/>
        <v/>
      </c>
      <c r="E227" s="27" t="str">
        <f t="shared" si="8"/>
        <v/>
      </c>
      <c r="F227" s="24" t="str">
        <f t="shared" si="9"/>
        <v/>
      </c>
      <c r="G227" s="31"/>
    </row>
    <row r="228" spans="1:7" x14ac:dyDescent="0.3">
      <c r="A228" s="32"/>
      <c r="B228" s="32"/>
      <c r="C228" s="35"/>
      <c r="D228" s="26" t="str">
        <f t="shared" si="7"/>
        <v/>
      </c>
      <c r="E228" s="27" t="str">
        <f t="shared" si="8"/>
        <v/>
      </c>
      <c r="F228" s="24" t="str">
        <f t="shared" si="9"/>
        <v/>
      </c>
      <c r="G228" s="31"/>
    </row>
    <row r="229" spans="1:7" x14ac:dyDescent="0.3">
      <c r="A229" s="32"/>
      <c r="B229" s="32"/>
      <c r="C229" s="35"/>
      <c r="D229" s="26" t="str">
        <f t="shared" si="7"/>
        <v/>
      </c>
      <c r="E229" s="27" t="str">
        <f t="shared" si="8"/>
        <v/>
      </c>
      <c r="F229" s="24" t="str">
        <f t="shared" si="9"/>
        <v/>
      </c>
      <c r="G229" s="31"/>
    </row>
    <row r="230" spans="1:7" x14ac:dyDescent="0.3">
      <c r="A230" s="32"/>
      <c r="B230" s="32"/>
      <c r="C230" s="35"/>
      <c r="D230" s="26" t="str">
        <f t="shared" si="7"/>
        <v/>
      </c>
      <c r="E230" s="27" t="str">
        <f t="shared" si="8"/>
        <v/>
      </c>
      <c r="F230" s="24" t="str">
        <f t="shared" si="9"/>
        <v/>
      </c>
      <c r="G230" s="31"/>
    </row>
    <row r="231" spans="1:7" x14ac:dyDescent="0.3">
      <c r="A231" s="32"/>
      <c r="B231" s="32"/>
      <c r="C231" s="35"/>
      <c r="D231" s="26" t="str">
        <f t="shared" si="7"/>
        <v/>
      </c>
      <c r="E231" s="27" t="str">
        <f t="shared" si="8"/>
        <v/>
      </c>
      <c r="F231" s="24" t="str">
        <f t="shared" si="9"/>
        <v/>
      </c>
      <c r="G231" s="31"/>
    </row>
    <row r="232" spans="1:7" x14ac:dyDescent="0.3">
      <c r="A232" s="32"/>
      <c r="B232" s="32"/>
      <c r="C232" s="35"/>
      <c r="D232" s="26" t="str">
        <f t="shared" si="7"/>
        <v/>
      </c>
      <c r="E232" s="27" t="str">
        <f t="shared" si="8"/>
        <v/>
      </c>
      <c r="F232" s="24" t="str">
        <f t="shared" si="9"/>
        <v/>
      </c>
      <c r="G232" s="31"/>
    </row>
    <row r="233" spans="1:7" x14ac:dyDescent="0.3">
      <c r="A233" s="32"/>
      <c r="B233" s="32"/>
      <c r="C233" s="35"/>
      <c r="D233" s="26" t="str">
        <f t="shared" si="7"/>
        <v/>
      </c>
      <c r="E233" s="27" t="str">
        <f t="shared" si="8"/>
        <v/>
      </c>
      <c r="F233" s="24" t="str">
        <f t="shared" si="9"/>
        <v/>
      </c>
      <c r="G233" s="31"/>
    </row>
    <row r="234" spans="1:7" x14ac:dyDescent="0.3">
      <c r="A234" s="32"/>
      <c r="B234" s="32"/>
      <c r="C234" s="35"/>
      <c r="D234" s="26" t="str">
        <f t="shared" si="7"/>
        <v/>
      </c>
      <c r="E234" s="27" t="str">
        <f t="shared" si="8"/>
        <v/>
      </c>
      <c r="F234" s="24" t="str">
        <f t="shared" si="9"/>
        <v/>
      </c>
      <c r="G234" s="31"/>
    </row>
    <row r="235" spans="1:7" x14ac:dyDescent="0.3">
      <c r="A235" s="32"/>
      <c r="B235" s="32"/>
      <c r="C235" s="35"/>
      <c r="D235" s="26" t="str">
        <f t="shared" si="7"/>
        <v/>
      </c>
      <c r="E235" s="27" t="str">
        <f t="shared" si="8"/>
        <v/>
      </c>
      <c r="F235" s="24" t="str">
        <f t="shared" si="9"/>
        <v/>
      </c>
      <c r="G235" s="31"/>
    </row>
    <row r="236" spans="1:7" x14ac:dyDescent="0.3">
      <c r="A236" s="32"/>
      <c r="B236" s="32"/>
      <c r="C236" s="35"/>
      <c r="D236" s="26" t="str">
        <f t="shared" si="7"/>
        <v/>
      </c>
      <c r="E236" s="27" t="str">
        <f t="shared" si="8"/>
        <v/>
      </c>
      <c r="F236" s="24" t="str">
        <f t="shared" si="9"/>
        <v/>
      </c>
      <c r="G236" s="31"/>
    </row>
    <row r="237" spans="1:7" x14ac:dyDescent="0.3">
      <c r="A237" s="32"/>
      <c r="B237" s="32"/>
      <c r="C237" s="35"/>
      <c r="D237" s="26" t="str">
        <f t="shared" si="7"/>
        <v/>
      </c>
      <c r="E237" s="27" t="str">
        <f t="shared" si="8"/>
        <v/>
      </c>
      <c r="F237" s="24" t="str">
        <f t="shared" si="9"/>
        <v/>
      </c>
      <c r="G237" s="31"/>
    </row>
    <row r="238" spans="1:7" x14ac:dyDescent="0.3">
      <c r="A238" s="32"/>
      <c r="B238" s="32"/>
      <c r="C238" s="35"/>
      <c r="D238" s="26" t="str">
        <f t="shared" si="7"/>
        <v/>
      </c>
      <c r="E238" s="27" t="str">
        <f t="shared" si="8"/>
        <v/>
      </c>
      <c r="F238" s="24" t="str">
        <f t="shared" si="9"/>
        <v/>
      </c>
      <c r="G238" s="31"/>
    </row>
    <row r="239" spans="1:7" x14ac:dyDescent="0.3">
      <c r="A239" s="32"/>
      <c r="B239" s="32"/>
      <c r="C239" s="35"/>
      <c r="D239" s="26" t="str">
        <f t="shared" si="7"/>
        <v/>
      </c>
      <c r="E239" s="27" t="str">
        <f t="shared" si="8"/>
        <v/>
      </c>
      <c r="F239" s="24" t="str">
        <f t="shared" si="9"/>
        <v/>
      </c>
      <c r="G239" s="31"/>
    </row>
    <row r="240" spans="1:7" x14ac:dyDescent="0.3">
      <c r="A240" s="32"/>
      <c r="B240" s="32"/>
      <c r="C240" s="35"/>
      <c r="D240" s="26" t="str">
        <f t="shared" si="7"/>
        <v/>
      </c>
      <c r="E240" s="27" t="str">
        <f t="shared" si="8"/>
        <v/>
      </c>
      <c r="F240" s="24" t="str">
        <f t="shared" si="9"/>
        <v/>
      </c>
      <c r="G240" s="31"/>
    </row>
    <row r="241" spans="1:7" x14ac:dyDescent="0.3">
      <c r="A241" s="32"/>
      <c r="B241" s="32"/>
      <c r="C241" s="35"/>
      <c r="D241" s="26" t="str">
        <f t="shared" si="7"/>
        <v/>
      </c>
      <c r="E241" s="27" t="str">
        <f t="shared" si="8"/>
        <v/>
      </c>
      <c r="F241" s="24" t="str">
        <f t="shared" si="9"/>
        <v/>
      </c>
      <c r="G241" s="31"/>
    </row>
    <row r="242" spans="1:7" x14ac:dyDescent="0.3">
      <c r="A242" s="32"/>
      <c r="B242" s="32"/>
      <c r="C242" s="35"/>
      <c r="D242" s="26" t="str">
        <f t="shared" ref="D242:D289" si="10">IF($A242="","",AVERAGEIF($A:$A,$A242,$C:$C))</f>
        <v/>
      </c>
      <c r="E242" s="27" t="str">
        <f t="shared" ref="E242:E289" si="11">IF(OR($C242="", $D242=""),"", $C242/$D242)</f>
        <v/>
      </c>
      <c r="F242" s="24" t="str">
        <f t="shared" ref="F242:F289" si="12">IF($E242="","",IF($E242&lt;$J$7,"Review",IF($E242&gt;$K$7,"Review","OK")))</f>
        <v/>
      </c>
      <c r="G242" s="31"/>
    </row>
    <row r="243" spans="1:7" x14ac:dyDescent="0.3">
      <c r="A243" s="32"/>
      <c r="B243" s="32"/>
      <c r="C243" s="35"/>
      <c r="D243" s="26" t="str">
        <f t="shared" si="10"/>
        <v/>
      </c>
      <c r="E243" s="27" t="str">
        <f t="shared" si="11"/>
        <v/>
      </c>
      <c r="F243" s="24" t="str">
        <f t="shared" si="12"/>
        <v/>
      </c>
      <c r="G243" s="31"/>
    </row>
    <row r="244" spans="1:7" x14ac:dyDescent="0.3">
      <c r="A244" s="32"/>
      <c r="B244" s="32"/>
      <c r="C244" s="35"/>
      <c r="D244" s="26" t="str">
        <f t="shared" si="10"/>
        <v/>
      </c>
      <c r="E244" s="27" t="str">
        <f t="shared" si="11"/>
        <v/>
      </c>
      <c r="F244" s="24" t="str">
        <f t="shared" si="12"/>
        <v/>
      </c>
      <c r="G244" s="31"/>
    </row>
    <row r="245" spans="1:7" x14ac:dyDescent="0.3">
      <c r="A245" s="32"/>
      <c r="B245" s="32"/>
      <c r="C245" s="35"/>
      <c r="D245" s="26" t="str">
        <f t="shared" si="10"/>
        <v/>
      </c>
      <c r="E245" s="27" t="str">
        <f t="shared" si="11"/>
        <v/>
      </c>
      <c r="F245" s="24" t="str">
        <f t="shared" si="12"/>
        <v/>
      </c>
      <c r="G245" s="31"/>
    </row>
    <row r="246" spans="1:7" x14ac:dyDescent="0.3">
      <c r="A246" s="32"/>
      <c r="B246" s="32"/>
      <c r="C246" s="35"/>
      <c r="D246" s="26" t="str">
        <f t="shared" si="10"/>
        <v/>
      </c>
      <c r="E246" s="27" t="str">
        <f t="shared" si="11"/>
        <v/>
      </c>
      <c r="F246" s="24" t="str">
        <f t="shared" si="12"/>
        <v/>
      </c>
      <c r="G246" s="31"/>
    </row>
    <row r="247" spans="1:7" x14ac:dyDescent="0.3">
      <c r="A247" s="32"/>
      <c r="B247" s="32"/>
      <c r="C247" s="35"/>
      <c r="D247" s="26" t="str">
        <f t="shared" si="10"/>
        <v/>
      </c>
      <c r="E247" s="27" t="str">
        <f t="shared" si="11"/>
        <v/>
      </c>
      <c r="F247" s="24" t="str">
        <f t="shared" si="12"/>
        <v/>
      </c>
      <c r="G247" s="31"/>
    </row>
    <row r="248" spans="1:7" x14ac:dyDescent="0.3">
      <c r="A248" s="32"/>
      <c r="B248" s="32"/>
      <c r="C248" s="35"/>
      <c r="D248" s="26" t="str">
        <f t="shared" si="10"/>
        <v/>
      </c>
      <c r="E248" s="27" t="str">
        <f t="shared" si="11"/>
        <v/>
      </c>
      <c r="F248" s="24" t="str">
        <f t="shared" si="12"/>
        <v/>
      </c>
      <c r="G248" s="31"/>
    </row>
    <row r="249" spans="1:7" x14ac:dyDescent="0.3">
      <c r="A249" s="32"/>
      <c r="B249" s="32"/>
      <c r="C249" s="35"/>
      <c r="D249" s="26" t="str">
        <f t="shared" si="10"/>
        <v/>
      </c>
      <c r="E249" s="27" t="str">
        <f t="shared" si="11"/>
        <v/>
      </c>
      <c r="F249" s="24" t="str">
        <f t="shared" si="12"/>
        <v/>
      </c>
      <c r="G249" s="31"/>
    </row>
    <row r="250" spans="1:7" x14ac:dyDescent="0.3">
      <c r="A250" s="32"/>
      <c r="B250" s="32"/>
      <c r="C250" s="35"/>
      <c r="D250" s="26" t="str">
        <f t="shared" si="10"/>
        <v/>
      </c>
      <c r="E250" s="27" t="str">
        <f t="shared" si="11"/>
        <v/>
      </c>
      <c r="F250" s="24" t="str">
        <f t="shared" si="12"/>
        <v/>
      </c>
      <c r="G250" s="31"/>
    </row>
    <row r="251" spans="1:7" x14ac:dyDescent="0.3">
      <c r="A251" s="32"/>
      <c r="B251" s="32"/>
      <c r="C251" s="35"/>
      <c r="D251" s="26" t="str">
        <f t="shared" si="10"/>
        <v/>
      </c>
      <c r="E251" s="27" t="str">
        <f t="shared" si="11"/>
        <v/>
      </c>
      <c r="F251" s="24" t="str">
        <f t="shared" si="12"/>
        <v/>
      </c>
      <c r="G251" s="31"/>
    </row>
    <row r="252" spans="1:7" x14ac:dyDescent="0.3">
      <c r="A252" s="32"/>
      <c r="B252" s="32"/>
      <c r="C252" s="35"/>
      <c r="D252" s="26" t="str">
        <f t="shared" si="10"/>
        <v/>
      </c>
      <c r="E252" s="27" t="str">
        <f t="shared" si="11"/>
        <v/>
      </c>
      <c r="F252" s="24" t="str">
        <f t="shared" si="12"/>
        <v/>
      </c>
      <c r="G252" s="31"/>
    </row>
    <row r="253" spans="1:7" x14ac:dyDescent="0.3">
      <c r="A253" s="32"/>
      <c r="B253" s="32"/>
      <c r="C253" s="35"/>
      <c r="D253" s="26" t="str">
        <f t="shared" si="10"/>
        <v/>
      </c>
      <c r="E253" s="27" t="str">
        <f t="shared" si="11"/>
        <v/>
      </c>
      <c r="F253" s="24" t="str">
        <f t="shared" si="12"/>
        <v/>
      </c>
      <c r="G253" s="31"/>
    </row>
    <row r="254" spans="1:7" x14ac:dyDescent="0.3">
      <c r="A254" s="32"/>
      <c r="B254" s="32"/>
      <c r="C254" s="35"/>
      <c r="D254" s="26" t="str">
        <f t="shared" si="10"/>
        <v/>
      </c>
      <c r="E254" s="27" t="str">
        <f t="shared" si="11"/>
        <v/>
      </c>
      <c r="F254" s="24" t="str">
        <f t="shared" si="12"/>
        <v/>
      </c>
      <c r="G254" s="31"/>
    </row>
    <row r="255" spans="1:7" x14ac:dyDescent="0.3">
      <c r="A255" s="32"/>
      <c r="B255" s="32"/>
      <c r="C255" s="35"/>
      <c r="D255" s="26" t="str">
        <f t="shared" si="10"/>
        <v/>
      </c>
      <c r="E255" s="27" t="str">
        <f t="shared" si="11"/>
        <v/>
      </c>
      <c r="F255" s="24" t="str">
        <f t="shared" si="12"/>
        <v/>
      </c>
      <c r="G255" s="31"/>
    </row>
    <row r="256" spans="1:7" x14ac:dyDescent="0.3">
      <c r="A256" s="32"/>
      <c r="B256" s="32"/>
      <c r="C256" s="35"/>
      <c r="D256" s="26" t="str">
        <f t="shared" si="10"/>
        <v/>
      </c>
      <c r="E256" s="27" t="str">
        <f t="shared" si="11"/>
        <v/>
      </c>
      <c r="F256" s="24" t="str">
        <f t="shared" si="12"/>
        <v/>
      </c>
      <c r="G256" s="31"/>
    </row>
    <row r="257" spans="1:7" x14ac:dyDescent="0.3">
      <c r="A257" s="32"/>
      <c r="B257" s="32"/>
      <c r="C257" s="35"/>
      <c r="D257" s="26" t="str">
        <f t="shared" si="10"/>
        <v/>
      </c>
      <c r="E257" s="27" t="str">
        <f t="shared" si="11"/>
        <v/>
      </c>
      <c r="F257" s="24" t="str">
        <f t="shared" si="12"/>
        <v/>
      </c>
      <c r="G257" s="31"/>
    </row>
    <row r="258" spans="1:7" x14ac:dyDescent="0.3">
      <c r="A258" s="32"/>
      <c r="B258" s="32"/>
      <c r="C258" s="35"/>
      <c r="D258" s="26" t="str">
        <f t="shared" si="10"/>
        <v/>
      </c>
      <c r="E258" s="27" t="str">
        <f t="shared" si="11"/>
        <v/>
      </c>
      <c r="F258" s="24" t="str">
        <f t="shared" si="12"/>
        <v/>
      </c>
      <c r="G258" s="31"/>
    </row>
    <row r="259" spans="1:7" x14ac:dyDescent="0.3">
      <c r="A259" s="32"/>
      <c r="B259" s="32"/>
      <c r="C259" s="35"/>
      <c r="D259" s="26" t="str">
        <f t="shared" si="10"/>
        <v/>
      </c>
      <c r="E259" s="27" t="str">
        <f t="shared" si="11"/>
        <v/>
      </c>
      <c r="F259" s="24" t="str">
        <f t="shared" si="12"/>
        <v/>
      </c>
      <c r="G259" s="31"/>
    </row>
    <row r="260" spans="1:7" x14ac:dyDescent="0.3">
      <c r="A260" s="32"/>
      <c r="B260" s="32"/>
      <c r="C260" s="35"/>
      <c r="D260" s="26" t="str">
        <f t="shared" si="10"/>
        <v/>
      </c>
      <c r="E260" s="27" t="str">
        <f t="shared" si="11"/>
        <v/>
      </c>
      <c r="F260" s="24" t="str">
        <f t="shared" si="12"/>
        <v/>
      </c>
      <c r="G260" s="31"/>
    </row>
    <row r="261" spans="1:7" x14ac:dyDescent="0.3">
      <c r="A261" s="32"/>
      <c r="B261" s="32"/>
      <c r="C261" s="35"/>
      <c r="D261" s="26" t="str">
        <f t="shared" si="10"/>
        <v/>
      </c>
      <c r="E261" s="27" t="str">
        <f t="shared" si="11"/>
        <v/>
      </c>
      <c r="F261" s="24" t="str">
        <f t="shared" si="12"/>
        <v/>
      </c>
      <c r="G261" s="31"/>
    </row>
    <row r="262" spans="1:7" x14ac:dyDescent="0.3">
      <c r="A262" s="32"/>
      <c r="B262" s="32"/>
      <c r="C262" s="35"/>
      <c r="D262" s="26" t="str">
        <f t="shared" si="10"/>
        <v/>
      </c>
      <c r="E262" s="27" t="str">
        <f t="shared" si="11"/>
        <v/>
      </c>
      <c r="F262" s="24" t="str">
        <f t="shared" si="12"/>
        <v/>
      </c>
      <c r="G262" s="31"/>
    </row>
    <row r="263" spans="1:7" x14ac:dyDescent="0.3">
      <c r="A263" s="32"/>
      <c r="B263" s="32"/>
      <c r="C263" s="35"/>
      <c r="D263" s="26" t="str">
        <f t="shared" si="10"/>
        <v/>
      </c>
      <c r="E263" s="27" t="str">
        <f t="shared" si="11"/>
        <v/>
      </c>
      <c r="F263" s="24" t="str">
        <f t="shared" si="12"/>
        <v/>
      </c>
      <c r="G263" s="31"/>
    </row>
    <row r="264" spans="1:7" x14ac:dyDescent="0.3">
      <c r="A264" s="32"/>
      <c r="B264" s="32"/>
      <c r="C264" s="35"/>
      <c r="D264" s="26" t="str">
        <f t="shared" si="10"/>
        <v/>
      </c>
      <c r="E264" s="27" t="str">
        <f t="shared" si="11"/>
        <v/>
      </c>
      <c r="F264" s="24" t="str">
        <f t="shared" si="12"/>
        <v/>
      </c>
      <c r="G264" s="31"/>
    </row>
    <row r="265" spans="1:7" x14ac:dyDescent="0.3">
      <c r="A265" s="32"/>
      <c r="B265" s="32"/>
      <c r="C265" s="35"/>
      <c r="D265" s="26" t="str">
        <f t="shared" si="10"/>
        <v/>
      </c>
      <c r="E265" s="27" t="str">
        <f t="shared" si="11"/>
        <v/>
      </c>
      <c r="F265" s="24" t="str">
        <f t="shared" si="12"/>
        <v/>
      </c>
      <c r="G265" s="31"/>
    </row>
    <row r="266" spans="1:7" x14ac:dyDescent="0.3">
      <c r="A266" s="32"/>
      <c r="B266" s="32"/>
      <c r="C266" s="35"/>
      <c r="D266" s="26" t="str">
        <f t="shared" si="10"/>
        <v/>
      </c>
      <c r="E266" s="27" t="str">
        <f t="shared" si="11"/>
        <v/>
      </c>
      <c r="F266" s="24" t="str">
        <f t="shared" si="12"/>
        <v/>
      </c>
      <c r="G266" s="31"/>
    </row>
    <row r="267" spans="1:7" x14ac:dyDescent="0.3">
      <c r="A267" s="32"/>
      <c r="B267" s="32"/>
      <c r="C267" s="35"/>
      <c r="D267" s="26" t="str">
        <f t="shared" si="10"/>
        <v/>
      </c>
      <c r="E267" s="27" t="str">
        <f t="shared" si="11"/>
        <v/>
      </c>
      <c r="F267" s="24" t="str">
        <f t="shared" si="12"/>
        <v/>
      </c>
      <c r="G267" s="31"/>
    </row>
    <row r="268" spans="1:7" x14ac:dyDescent="0.3">
      <c r="A268" s="32"/>
      <c r="B268" s="32"/>
      <c r="C268" s="35"/>
      <c r="D268" s="26" t="str">
        <f t="shared" si="10"/>
        <v/>
      </c>
      <c r="E268" s="27" t="str">
        <f t="shared" si="11"/>
        <v/>
      </c>
      <c r="F268" s="24" t="str">
        <f t="shared" si="12"/>
        <v/>
      </c>
      <c r="G268" s="31"/>
    </row>
    <row r="269" spans="1:7" x14ac:dyDescent="0.3">
      <c r="A269" s="32"/>
      <c r="B269" s="32"/>
      <c r="C269" s="35"/>
      <c r="D269" s="26" t="str">
        <f t="shared" si="10"/>
        <v/>
      </c>
      <c r="E269" s="27" t="str">
        <f t="shared" si="11"/>
        <v/>
      </c>
      <c r="F269" s="24" t="str">
        <f t="shared" si="12"/>
        <v/>
      </c>
      <c r="G269" s="31"/>
    </row>
    <row r="270" spans="1:7" x14ac:dyDescent="0.3">
      <c r="A270" s="32"/>
      <c r="B270" s="32"/>
      <c r="C270" s="35"/>
      <c r="D270" s="26" t="str">
        <f t="shared" si="10"/>
        <v/>
      </c>
      <c r="E270" s="27" t="str">
        <f t="shared" si="11"/>
        <v/>
      </c>
      <c r="F270" s="24" t="str">
        <f t="shared" si="12"/>
        <v/>
      </c>
      <c r="G270" s="31"/>
    </row>
    <row r="271" spans="1:7" x14ac:dyDescent="0.3">
      <c r="A271" s="32"/>
      <c r="B271" s="32"/>
      <c r="C271" s="35"/>
      <c r="D271" s="26" t="str">
        <f t="shared" si="10"/>
        <v/>
      </c>
      <c r="E271" s="27" t="str">
        <f t="shared" si="11"/>
        <v/>
      </c>
      <c r="F271" s="24" t="str">
        <f t="shared" si="12"/>
        <v/>
      </c>
      <c r="G271" s="31"/>
    </row>
    <row r="272" spans="1:7" x14ac:dyDescent="0.3">
      <c r="A272" s="32"/>
      <c r="B272" s="32"/>
      <c r="C272" s="35"/>
      <c r="D272" s="26" t="str">
        <f t="shared" si="10"/>
        <v/>
      </c>
      <c r="E272" s="27" t="str">
        <f t="shared" si="11"/>
        <v/>
      </c>
      <c r="F272" s="24" t="str">
        <f t="shared" si="12"/>
        <v/>
      </c>
      <c r="G272" s="31"/>
    </row>
    <row r="273" spans="1:7" x14ac:dyDescent="0.3">
      <c r="A273" s="32"/>
      <c r="B273" s="32"/>
      <c r="C273" s="35"/>
      <c r="D273" s="26" t="str">
        <f t="shared" si="10"/>
        <v/>
      </c>
      <c r="E273" s="27" t="str">
        <f t="shared" si="11"/>
        <v/>
      </c>
      <c r="F273" s="24" t="str">
        <f t="shared" si="12"/>
        <v/>
      </c>
      <c r="G273" s="31"/>
    </row>
    <row r="274" spans="1:7" x14ac:dyDescent="0.3">
      <c r="A274" s="32"/>
      <c r="B274" s="32"/>
      <c r="C274" s="35"/>
      <c r="D274" s="26" t="str">
        <f t="shared" si="10"/>
        <v/>
      </c>
      <c r="E274" s="27" t="str">
        <f t="shared" si="11"/>
        <v/>
      </c>
      <c r="F274" s="24" t="str">
        <f t="shared" si="12"/>
        <v/>
      </c>
      <c r="G274" s="31"/>
    </row>
    <row r="275" spans="1:7" x14ac:dyDescent="0.3">
      <c r="A275" s="32"/>
      <c r="B275" s="32"/>
      <c r="C275" s="35"/>
      <c r="D275" s="26" t="str">
        <f t="shared" si="10"/>
        <v/>
      </c>
      <c r="E275" s="27" t="str">
        <f t="shared" si="11"/>
        <v/>
      </c>
      <c r="F275" s="24" t="str">
        <f t="shared" si="12"/>
        <v/>
      </c>
      <c r="G275" s="31"/>
    </row>
    <row r="276" spans="1:7" x14ac:dyDescent="0.3">
      <c r="A276" s="32"/>
      <c r="B276" s="32"/>
      <c r="C276" s="35"/>
      <c r="D276" s="26" t="str">
        <f t="shared" si="10"/>
        <v/>
      </c>
      <c r="E276" s="27" t="str">
        <f t="shared" si="11"/>
        <v/>
      </c>
      <c r="F276" s="24" t="str">
        <f t="shared" si="12"/>
        <v/>
      </c>
      <c r="G276" s="31"/>
    </row>
    <row r="277" spans="1:7" x14ac:dyDescent="0.3">
      <c r="A277" s="32"/>
      <c r="B277" s="32"/>
      <c r="C277" s="35"/>
      <c r="D277" s="26" t="str">
        <f t="shared" si="10"/>
        <v/>
      </c>
      <c r="E277" s="27" t="str">
        <f t="shared" si="11"/>
        <v/>
      </c>
      <c r="F277" s="24" t="str">
        <f t="shared" si="12"/>
        <v/>
      </c>
      <c r="G277" s="31"/>
    </row>
    <row r="278" spans="1:7" x14ac:dyDescent="0.3">
      <c r="A278" s="32"/>
      <c r="B278" s="32"/>
      <c r="C278" s="35"/>
      <c r="D278" s="26" t="str">
        <f t="shared" si="10"/>
        <v/>
      </c>
      <c r="E278" s="27" t="str">
        <f t="shared" si="11"/>
        <v/>
      </c>
      <c r="F278" s="24" t="str">
        <f t="shared" si="12"/>
        <v/>
      </c>
      <c r="G278" s="31"/>
    </row>
    <row r="279" spans="1:7" x14ac:dyDescent="0.3">
      <c r="A279" s="32"/>
      <c r="B279" s="32"/>
      <c r="C279" s="35"/>
      <c r="D279" s="26" t="str">
        <f t="shared" si="10"/>
        <v/>
      </c>
      <c r="E279" s="27" t="str">
        <f t="shared" si="11"/>
        <v/>
      </c>
      <c r="F279" s="24" t="str">
        <f t="shared" si="12"/>
        <v/>
      </c>
      <c r="G279" s="31"/>
    </row>
    <row r="280" spans="1:7" x14ac:dyDescent="0.3">
      <c r="A280" s="32"/>
      <c r="B280" s="32"/>
      <c r="C280" s="35"/>
      <c r="D280" s="26" t="str">
        <f t="shared" si="10"/>
        <v/>
      </c>
      <c r="E280" s="27" t="str">
        <f t="shared" si="11"/>
        <v/>
      </c>
      <c r="F280" s="24" t="str">
        <f t="shared" si="12"/>
        <v/>
      </c>
      <c r="G280" s="31"/>
    </row>
    <row r="281" spans="1:7" x14ac:dyDescent="0.3">
      <c r="A281" s="32"/>
      <c r="B281" s="32"/>
      <c r="C281" s="35"/>
      <c r="D281" s="26" t="str">
        <f t="shared" si="10"/>
        <v/>
      </c>
      <c r="E281" s="27" t="str">
        <f t="shared" si="11"/>
        <v/>
      </c>
      <c r="F281" s="24" t="str">
        <f t="shared" si="12"/>
        <v/>
      </c>
      <c r="G281" s="31"/>
    </row>
    <row r="282" spans="1:7" x14ac:dyDescent="0.3">
      <c r="A282" s="32"/>
      <c r="B282" s="32"/>
      <c r="C282" s="35"/>
      <c r="D282" s="26" t="str">
        <f t="shared" si="10"/>
        <v/>
      </c>
      <c r="E282" s="27" t="str">
        <f t="shared" si="11"/>
        <v/>
      </c>
      <c r="F282" s="24" t="str">
        <f t="shared" si="12"/>
        <v/>
      </c>
      <c r="G282" s="31"/>
    </row>
    <row r="283" spans="1:7" x14ac:dyDescent="0.3">
      <c r="A283" s="32"/>
      <c r="B283" s="32"/>
      <c r="C283" s="35"/>
      <c r="D283" s="26" t="str">
        <f t="shared" si="10"/>
        <v/>
      </c>
      <c r="E283" s="27" t="str">
        <f t="shared" si="11"/>
        <v/>
      </c>
      <c r="F283" s="24" t="str">
        <f t="shared" si="12"/>
        <v/>
      </c>
      <c r="G283" s="31"/>
    </row>
    <row r="284" spans="1:7" x14ac:dyDescent="0.3">
      <c r="A284" s="32"/>
      <c r="B284" s="32"/>
      <c r="C284" s="35"/>
      <c r="D284" s="26" t="str">
        <f t="shared" si="10"/>
        <v/>
      </c>
      <c r="E284" s="27" t="str">
        <f t="shared" si="11"/>
        <v/>
      </c>
      <c r="F284" s="24" t="str">
        <f t="shared" si="12"/>
        <v/>
      </c>
      <c r="G284" s="31"/>
    </row>
    <row r="285" spans="1:7" x14ac:dyDescent="0.3">
      <c r="A285" s="32"/>
      <c r="B285" s="32"/>
      <c r="C285" s="35"/>
      <c r="D285" s="26" t="str">
        <f t="shared" si="10"/>
        <v/>
      </c>
      <c r="E285" s="27" t="str">
        <f t="shared" si="11"/>
        <v/>
      </c>
      <c r="F285" s="24" t="str">
        <f t="shared" si="12"/>
        <v/>
      </c>
      <c r="G285" s="31"/>
    </row>
    <row r="286" spans="1:7" x14ac:dyDescent="0.3">
      <c r="A286" s="32"/>
      <c r="B286" s="32"/>
      <c r="C286" s="35"/>
      <c r="D286" s="26" t="str">
        <f t="shared" si="10"/>
        <v/>
      </c>
      <c r="E286" s="27" t="str">
        <f t="shared" si="11"/>
        <v/>
      </c>
      <c r="F286" s="24" t="str">
        <f t="shared" si="12"/>
        <v/>
      </c>
      <c r="G286" s="31"/>
    </row>
    <row r="287" spans="1:7" x14ac:dyDescent="0.3">
      <c r="A287" s="32"/>
      <c r="B287" s="32"/>
      <c r="C287" s="35"/>
      <c r="D287" s="26" t="str">
        <f t="shared" si="10"/>
        <v/>
      </c>
      <c r="E287" s="27" t="str">
        <f t="shared" si="11"/>
        <v/>
      </c>
      <c r="F287" s="24" t="str">
        <f t="shared" si="12"/>
        <v/>
      </c>
      <c r="G287" s="31"/>
    </row>
    <row r="288" spans="1:7" x14ac:dyDescent="0.3">
      <c r="A288" s="32"/>
      <c r="B288" s="32"/>
      <c r="C288" s="35"/>
      <c r="D288" s="26" t="str">
        <f t="shared" si="10"/>
        <v/>
      </c>
      <c r="E288" s="27" t="str">
        <f t="shared" si="11"/>
        <v/>
      </c>
      <c r="F288" s="24" t="str">
        <f t="shared" si="12"/>
        <v/>
      </c>
      <c r="G288" s="31"/>
    </row>
    <row r="289" spans="1:7" x14ac:dyDescent="0.3">
      <c r="A289" s="32"/>
      <c r="B289" s="32"/>
      <c r="C289" s="35"/>
      <c r="D289" s="26" t="str">
        <f t="shared" si="10"/>
        <v/>
      </c>
      <c r="E289" s="27" t="str">
        <f t="shared" si="11"/>
        <v/>
      </c>
      <c r="F289" s="24" t="str">
        <f t="shared" si="12"/>
        <v/>
      </c>
      <c r="G289" s="31"/>
    </row>
    <row r="290" spans="1:7" x14ac:dyDescent="0.3">
      <c r="A290" s="32"/>
      <c r="B290" s="32"/>
      <c r="C290" s="35"/>
      <c r="G290" s="31"/>
    </row>
    <row r="291" spans="1:7" x14ac:dyDescent="0.3">
      <c r="A291" s="32"/>
      <c r="B291" s="32"/>
      <c r="C291" s="35"/>
      <c r="G291" s="31"/>
    </row>
    <row r="292" spans="1:7" x14ac:dyDescent="0.3">
      <c r="A292" s="32"/>
      <c r="B292" s="32"/>
      <c r="C292" s="35"/>
      <c r="D292" s="28"/>
      <c r="G292" s="31"/>
    </row>
    <row r="293" spans="1:7" x14ac:dyDescent="0.3">
      <c r="A293" s="32"/>
      <c r="B293" s="32"/>
      <c r="C293" s="35"/>
      <c r="D293" s="28"/>
      <c r="G293" s="31"/>
    </row>
    <row r="294" spans="1:7" x14ac:dyDescent="0.3">
      <c r="A294" s="32"/>
      <c r="B294" s="32"/>
      <c r="C294" s="35"/>
      <c r="D294" s="28"/>
      <c r="G294" s="31"/>
    </row>
    <row r="295" spans="1:7" x14ac:dyDescent="0.3">
      <c r="A295" s="32"/>
      <c r="B295" s="32"/>
      <c r="C295" s="35"/>
      <c r="D295" s="28"/>
      <c r="G295" s="31"/>
    </row>
    <row r="296" spans="1:7" x14ac:dyDescent="0.3">
      <c r="A296" s="32"/>
      <c r="B296" s="32"/>
      <c r="C296" s="35"/>
      <c r="D296" s="28"/>
      <c r="G296" s="31"/>
    </row>
    <row r="297" spans="1:7" x14ac:dyDescent="0.3">
      <c r="A297" s="32"/>
      <c r="B297" s="32"/>
      <c r="C297" s="35"/>
      <c r="D297" s="28"/>
      <c r="G297" s="31"/>
    </row>
    <row r="298" spans="1:7" x14ac:dyDescent="0.3">
      <c r="A298" s="32"/>
      <c r="B298" s="32"/>
      <c r="C298" s="35"/>
      <c r="D298" s="28"/>
      <c r="G298" s="31"/>
    </row>
    <row r="299" spans="1:7" x14ac:dyDescent="0.3">
      <c r="A299" s="32"/>
      <c r="B299" s="32"/>
      <c r="C299" s="35"/>
      <c r="D299" s="28"/>
      <c r="G299" s="31"/>
    </row>
    <row r="300" spans="1:7" x14ac:dyDescent="0.3">
      <c r="A300" s="32"/>
      <c r="B300" s="32"/>
      <c r="C300" s="35"/>
      <c r="D300" s="28"/>
      <c r="G300" s="31"/>
    </row>
    <row r="301" spans="1:7" x14ac:dyDescent="0.3">
      <c r="A301" s="32"/>
      <c r="B301" s="32"/>
      <c r="C301" s="35"/>
      <c r="D301" s="28"/>
      <c r="G301" s="31"/>
    </row>
    <row r="302" spans="1:7" x14ac:dyDescent="0.3">
      <c r="A302" s="32"/>
      <c r="B302" s="32"/>
      <c r="C302" s="35"/>
      <c r="D302" s="28"/>
      <c r="G302" s="31"/>
    </row>
    <row r="303" spans="1:7" x14ac:dyDescent="0.3">
      <c r="A303" s="32"/>
      <c r="B303" s="32"/>
      <c r="C303" s="35"/>
      <c r="D303" s="28"/>
      <c r="G303" s="31"/>
    </row>
    <row r="304" spans="1:7" x14ac:dyDescent="0.3">
      <c r="A304" s="32"/>
      <c r="B304" s="32"/>
      <c r="C304" s="35"/>
      <c r="D304" s="28"/>
      <c r="G304" s="31"/>
    </row>
    <row r="305" spans="1:7" x14ac:dyDescent="0.3">
      <c r="A305" s="32"/>
      <c r="B305" s="32"/>
      <c r="C305" s="35"/>
      <c r="D305" s="28"/>
      <c r="G305" s="31"/>
    </row>
    <row r="306" spans="1:7" x14ac:dyDescent="0.3">
      <c r="A306" s="32"/>
      <c r="B306" s="32"/>
      <c r="C306" s="35"/>
      <c r="D306" s="28"/>
      <c r="G306" s="31"/>
    </row>
    <row r="307" spans="1:7" x14ac:dyDescent="0.3">
      <c r="A307" s="32"/>
      <c r="B307" s="32"/>
      <c r="C307" s="35"/>
      <c r="D307" s="28"/>
      <c r="G307" s="31"/>
    </row>
    <row r="308" spans="1:7" x14ac:dyDescent="0.3">
      <c r="A308" s="32"/>
      <c r="B308" s="32"/>
      <c r="C308" s="35"/>
      <c r="D308" s="28"/>
      <c r="G308" s="31"/>
    </row>
    <row r="309" spans="1:7" x14ac:dyDescent="0.3">
      <c r="A309" s="32"/>
      <c r="B309" s="32"/>
      <c r="C309" s="35"/>
      <c r="D309" s="28"/>
      <c r="G309" s="31"/>
    </row>
    <row r="310" spans="1:7" x14ac:dyDescent="0.3">
      <c r="A310" s="32"/>
      <c r="B310" s="32"/>
      <c r="C310" s="35"/>
      <c r="D310" s="28"/>
      <c r="G310" s="31"/>
    </row>
    <row r="311" spans="1:7" x14ac:dyDescent="0.3">
      <c r="A311" s="32"/>
      <c r="B311" s="32"/>
      <c r="C311" s="35"/>
      <c r="D311" s="28"/>
      <c r="G311" s="31"/>
    </row>
    <row r="312" spans="1:7" x14ac:dyDescent="0.3">
      <c r="A312" s="32"/>
      <c r="B312" s="32"/>
      <c r="C312" s="35"/>
      <c r="D312" s="28"/>
      <c r="G312" s="31"/>
    </row>
    <row r="313" spans="1:7" x14ac:dyDescent="0.3">
      <c r="A313" s="32"/>
      <c r="B313" s="32"/>
      <c r="C313" s="35"/>
      <c r="D313" s="28"/>
      <c r="G313" s="31"/>
    </row>
    <row r="314" spans="1:7" x14ac:dyDescent="0.3">
      <c r="A314" s="32"/>
      <c r="B314" s="32"/>
      <c r="C314" s="35"/>
      <c r="D314" s="28"/>
      <c r="G314" s="31"/>
    </row>
    <row r="315" spans="1:7" x14ac:dyDescent="0.3">
      <c r="A315" s="32"/>
      <c r="B315" s="32"/>
      <c r="C315" s="35"/>
      <c r="D315" s="28"/>
      <c r="G315" s="31"/>
    </row>
    <row r="316" spans="1:7" x14ac:dyDescent="0.3">
      <c r="A316" s="32"/>
      <c r="B316" s="32"/>
      <c r="C316" s="35"/>
      <c r="D316" s="28"/>
      <c r="G316" s="31"/>
    </row>
    <row r="317" spans="1:7" x14ac:dyDescent="0.3">
      <c r="A317" s="32"/>
      <c r="B317" s="32"/>
      <c r="C317" s="35"/>
      <c r="D317" s="28"/>
      <c r="G317" s="31"/>
    </row>
    <row r="318" spans="1:7" x14ac:dyDescent="0.3">
      <c r="A318" s="32"/>
      <c r="B318" s="32"/>
      <c r="C318" s="35"/>
      <c r="D318" s="28"/>
      <c r="G318" s="31"/>
    </row>
    <row r="319" spans="1:7" x14ac:dyDescent="0.3">
      <c r="A319" s="32"/>
      <c r="B319" s="32"/>
      <c r="C319" s="35"/>
      <c r="D319" s="28"/>
      <c r="G319" s="31"/>
    </row>
    <row r="320" spans="1:7" x14ac:dyDescent="0.3">
      <c r="A320" s="32"/>
      <c r="B320" s="32"/>
      <c r="C320" s="35"/>
      <c r="D320" s="28"/>
      <c r="G320" s="31"/>
    </row>
    <row r="321" spans="1:7" x14ac:dyDescent="0.3">
      <c r="A321" s="32"/>
      <c r="B321" s="32"/>
      <c r="C321" s="35"/>
      <c r="D321" s="28"/>
      <c r="G321" s="31"/>
    </row>
    <row r="322" spans="1:7" x14ac:dyDescent="0.3">
      <c r="A322" s="32"/>
      <c r="B322" s="32"/>
      <c r="C322" s="35"/>
      <c r="D322" s="28"/>
      <c r="G322" s="31"/>
    </row>
    <row r="323" spans="1:7" x14ac:dyDescent="0.3">
      <c r="A323" s="32"/>
      <c r="B323" s="32"/>
      <c r="C323" s="35"/>
      <c r="D323" s="28"/>
      <c r="G323" s="31"/>
    </row>
    <row r="324" spans="1:7" x14ac:dyDescent="0.3">
      <c r="A324" s="32"/>
      <c r="B324" s="32"/>
      <c r="C324" s="35"/>
      <c r="D324" s="28"/>
      <c r="G324" s="31"/>
    </row>
    <row r="325" spans="1:7" x14ac:dyDescent="0.3">
      <c r="A325" s="32"/>
      <c r="B325" s="32"/>
      <c r="C325" s="35"/>
      <c r="D325" s="28"/>
      <c r="G325" s="31"/>
    </row>
    <row r="326" spans="1:7" x14ac:dyDescent="0.3">
      <c r="A326" s="32"/>
      <c r="B326" s="32"/>
      <c r="C326" s="35"/>
      <c r="D326" s="28"/>
      <c r="G326" s="31"/>
    </row>
    <row r="327" spans="1:7" x14ac:dyDescent="0.3">
      <c r="A327" s="32"/>
      <c r="B327" s="32"/>
      <c r="C327" s="35"/>
      <c r="D327" s="28"/>
      <c r="G327" s="31"/>
    </row>
    <row r="328" spans="1:7" x14ac:dyDescent="0.3">
      <c r="A328" s="32"/>
      <c r="B328" s="32"/>
      <c r="C328" s="35"/>
      <c r="D328" s="28"/>
      <c r="G328" s="31"/>
    </row>
    <row r="329" spans="1:7" x14ac:dyDescent="0.3">
      <c r="A329" s="32"/>
      <c r="B329" s="32"/>
      <c r="C329" s="35"/>
      <c r="D329" s="28"/>
      <c r="G329" s="31"/>
    </row>
    <row r="330" spans="1:7" x14ac:dyDescent="0.3">
      <c r="A330" s="32"/>
      <c r="B330" s="32"/>
      <c r="C330" s="35"/>
      <c r="D330" s="28"/>
      <c r="G330" s="31"/>
    </row>
    <row r="331" spans="1:7" x14ac:dyDescent="0.3">
      <c r="A331" s="32"/>
      <c r="B331" s="32"/>
      <c r="C331" s="35"/>
      <c r="D331" s="28"/>
      <c r="G331" s="31"/>
    </row>
    <row r="332" spans="1:7" x14ac:dyDescent="0.3">
      <c r="A332" s="32"/>
      <c r="B332" s="32"/>
      <c r="C332" s="35"/>
      <c r="G332" s="31"/>
    </row>
    <row r="333" spans="1:7" x14ac:dyDescent="0.3">
      <c r="A333" s="32"/>
      <c r="B333" s="32"/>
      <c r="C333" s="35"/>
      <c r="G333" s="31"/>
    </row>
    <row r="334" spans="1:7" x14ac:dyDescent="0.3">
      <c r="A334" s="32"/>
      <c r="B334" s="32"/>
      <c r="C334" s="35"/>
      <c r="G334" s="31"/>
    </row>
    <row r="335" spans="1:7" x14ac:dyDescent="0.3">
      <c r="A335" s="32"/>
      <c r="B335" s="32"/>
      <c r="C335" s="35"/>
      <c r="G335" s="31"/>
    </row>
    <row r="336" spans="1:7" x14ac:dyDescent="0.3">
      <c r="A336" s="32"/>
      <c r="B336" s="32"/>
      <c r="C336" s="35"/>
      <c r="G336" s="31"/>
    </row>
    <row r="337" spans="1:7" x14ac:dyDescent="0.3">
      <c r="A337" s="32"/>
      <c r="B337" s="32"/>
      <c r="C337" s="35"/>
      <c r="G337" s="31"/>
    </row>
    <row r="338" spans="1:7" x14ac:dyDescent="0.3">
      <c r="A338" s="32"/>
      <c r="B338" s="32"/>
      <c r="C338" s="35"/>
      <c r="G338" s="31"/>
    </row>
    <row r="339" spans="1:7" x14ac:dyDescent="0.3">
      <c r="A339" s="32"/>
      <c r="B339" s="32"/>
      <c r="C339" s="35"/>
      <c r="G339" s="31"/>
    </row>
    <row r="340" spans="1:7" x14ac:dyDescent="0.3">
      <c r="A340" s="32"/>
      <c r="B340" s="32"/>
      <c r="C340" s="35"/>
      <c r="G340" s="31"/>
    </row>
    <row r="341" spans="1:7" x14ac:dyDescent="0.3">
      <c r="A341" s="32"/>
      <c r="B341" s="32"/>
      <c r="C341" s="35"/>
      <c r="G341" s="31"/>
    </row>
    <row r="342" spans="1:7" x14ac:dyDescent="0.3">
      <c r="A342" s="32"/>
      <c r="B342" s="32"/>
      <c r="C342" s="35"/>
      <c r="G342" s="31"/>
    </row>
    <row r="343" spans="1:7" x14ac:dyDescent="0.3">
      <c r="A343" s="32"/>
      <c r="B343" s="32"/>
      <c r="C343" s="35"/>
      <c r="G343" s="31"/>
    </row>
    <row r="344" spans="1:7" x14ac:dyDescent="0.3">
      <c r="A344" s="32"/>
      <c r="B344" s="32"/>
      <c r="C344" s="35"/>
      <c r="G344" s="31"/>
    </row>
    <row r="345" spans="1:7" x14ac:dyDescent="0.3">
      <c r="A345" s="32"/>
      <c r="B345" s="32"/>
      <c r="C345" s="35"/>
      <c r="G345" s="31"/>
    </row>
    <row r="346" spans="1:7" x14ac:dyDescent="0.3">
      <c r="A346" s="32"/>
      <c r="B346" s="32"/>
      <c r="C346" s="35"/>
      <c r="G346" s="31"/>
    </row>
    <row r="347" spans="1:7" x14ac:dyDescent="0.3">
      <c r="A347" s="32"/>
      <c r="B347" s="32"/>
      <c r="C347" s="35"/>
      <c r="G347" s="31"/>
    </row>
    <row r="348" spans="1:7" x14ac:dyDescent="0.3">
      <c r="A348" s="32"/>
      <c r="B348" s="32"/>
      <c r="C348" s="35"/>
      <c r="G348" s="31"/>
    </row>
    <row r="349" spans="1:7" x14ac:dyDescent="0.3">
      <c r="A349" s="32"/>
      <c r="B349" s="32"/>
      <c r="C349" s="35"/>
      <c r="G349" s="31"/>
    </row>
    <row r="350" spans="1:7" x14ac:dyDescent="0.3">
      <c r="A350" s="32"/>
      <c r="B350" s="32"/>
      <c r="C350" s="35"/>
      <c r="G350" s="31"/>
    </row>
    <row r="351" spans="1:7" x14ac:dyDescent="0.3">
      <c r="A351" s="32"/>
      <c r="B351" s="32"/>
      <c r="C351" s="35"/>
      <c r="G351" s="31"/>
    </row>
    <row r="352" spans="1:7" x14ac:dyDescent="0.3">
      <c r="A352" s="32"/>
      <c r="B352" s="32"/>
      <c r="C352" s="35"/>
      <c r="G352" s="31"/>
    </row>
    <row r="353" spans="1:7" x14ac:dyDescent="0.3">
      <c r="A353" s="32"/>
      <c r="B353" s="32"/>
      <c r="C353" s="35"/>
      <c r="G353" s="31"/>
    </row>
    <row r="354" spans="1:7" x14ac:dyDescent="0.3">
      <c r="A354" s="32"/>
      <c r="B354" s="32"/>
      <c r="C354" s="35"/>
      <c r="G354" s="31"/>
    </row>
    <row r="355" spans="1:7" x14ac:dyDescent="0.3">
      <c r="A355" s="32"/>
      <c r="B355" s="32"/>
      <c r="C355" s="35"/>
      <c r="G355" s="31"/>
    </row>
    <row r="356" spans="1:7" x14ac:dyDescent="0.3">
      <c r="A356" s="32"/>
      <c r="B356" s="32"/>
      <c r="C356" s="35"/>
      <c r="G356" s="31"/>
    </row>
    <row r="357" spans="1:7" x14ac:dyDescent="0.3">
      <c r="A357" s="32"/>
      <c r="B357" s="32"/>
      <c r="C357" s="35"/>
      <c r="G357" s="31"/>
    </row>
    <row r="358" spans="1:7" x14ac:dyDescent="0.3">
      <c r="A358" s="32"/>
      <c r="B358" s="32"/>
      <c r="C358" s="35"/>
      <c r="G358" s="31"/>
    </row>
    <row r="359" spans="1:7" x14ac:dyDescent="0.3">
      <c r="A359" s="32"/>
      <c r="B359" s="32"/>
      <c r="C359" s="35"/>
      <c r="G359" s="31"/>
    </row>
    <row r="360" spans="1:7" x14ac:dyDescent="0.3">
      <c r="A360" s="32"/>
      <c r="B360" s="32"/>
      <c r="C360" s="35"/>
      <c r="G360" s="31"/>
    </row>
    <row r="361" spans="1:7" x14ac:dyDescent="0.3">
      <c r="A361" s="32"/>
      <c r="B361" s="32"/>
      <c r="C361" s="35"/>
      <c r="G361" s="31"/>
    </row>
    <row r="362" spans="1:7" x14ac:dyDescent="0.3">
      <c r="A362" s="32"/>
      <c r="B362" s="32"/>
      <c r="C362" s="35"/>
      <c r="G362" s="31"/>
    </row>
    <row r="363" spans="1:7" x14ac:dyDescent="0.3">
      <c r="A363" s="32"/>
      <c r="B363" s="32"/>
      <c r="C363" s="35"/>
      <c r="G363" s="31"/>
    </row>
    <row r="364" spans="1:7" x14ac:dyDescent="0.3">
      <c r="A364" s="32"/>
      <c r="B364" s="32"/>
      <c r="C364" s="35"/>
      <c r="G364" s="31"/>
    </row>
    <row r="365" spans="1:7" x14ac:dyDescent="0.3">
      <c r="A365" s="32"/>
      <c r="B365" s="32"/>
      <c r="C365" s="35"/>
      <c r="G365" s="31"/>
    </row>
    <row r="366" spans="1:7" x14ac:dyDescent="0.3">
      <c r="A366" s="32"/>
      <c r="B366" s="32"/>
      <c r="C366" s="35"/>
      <c r="G366" s="31"/>
    </row>
    <row r="367" spans="1:7" x14ac:dyDescent="0.3">
      <c r="A367" s="32"/>
      <c r="B367" s="32"/>
      <c r="C367" s="35"/>
      <c r="G367" s="31"/>
    </row>
    <row r="368" spans="1:7" x14ac:dyDescent="0.3">
      <c r="A368" s="32"/>
      <c r="B368" s="32"/>
      <c r="C368" s="35"/>
      <c r="G368" s="31"/>
    </row>
    <row r="369" spans="1:7" x14ac:dyDescent="0.3">
      <c r="A369" s="32"/>
      <c r="B369" s="32"/>
      <c r="C369" s="35"/>
      <c r="G369" s="31"/>
    </row>
    <row r="370" spans="1:7" x14ac:dyDescent="0.3">
      <c r="A370" s="32"/>
      <c r="B370" s="32"/>
      <c r="C370" s="35"/>
      <c r="G370" s="31"/>
    </row>
    <row r="371" spans="1:7" x14ac:dyDescent="0.3">
      <c r="A371" s="32"/>
      <c r="B371" s="32"/>
      <c r="C371" s="35"/>
      <c r="G371" s="31"/>
    </row>
    <row r="372" spans="1:7" x14ac:dyDescent="0.3">
      <c r="A372" s="32"/>
      <c r="B372" s="32"/>
      <c r="C372" s="35"/>
      <c r="G372" s="31"/>
    </row>
    <row r="373" spans="1:7" x14ac:dyDescent="0.3">
      <c r="A373" s="32"/>
      <c r="B373" s="32"/>
      <c r="C373" s="35"/>
      <c r="G373" s="31"/>
    </row>
    <row r="374" spans="1:7" x14ac:dyDescent="0.3">
      <c r="A374" s="32"/>
      <c r="B374" s="32"/>
      <c r="C374" s="35"/>
      <c r="G374" s="31"/>
    </row>
    <row r="375" spans="1:7" x14ac:dyDescent="0.3">
      <c r="A375" s="32"/>
      <c r="B375" s="32"/>
      <c r="C375" s="35"/>
      <c r="G375" s="31"/>
    </row>
    <row r="376" spans="1:7" x14ac:dyDescent="0.3">
      <c r="A376" s="32"/>
      <c r="B376" s="32"/>
      <c r="C376" s="35"/>
      <c r="G376" s="31"/>
    </row>
    <row r="377" spans="1:7" x14ac:dyDescent="0.3">
      <c r="A377" s="32"/>
      <c r="B377" s="32"/>
      <c r="C377" s="35"/>
      <c r="G377" s="31"/>
    </row>
    <row r="378" spans="1:7" x14ac:dyDescent="0.3">
      <c r="A378" s="32"/>
      <c r="B378" s="32"/>
      <c r="C378" s="35"/>
      <c r="G378" s="31"/>
    </row>
    <row r="379" spans="1:7" x14ac:dyDescent="0.3">
      <c r="A379" s="32"/>
      <c r="B379" s="32"/>
      <c r="C379" s="35"/>
      <c r="G379" s="31"/>
    </row>
    <row r="380" spans="1:7" x14ac:dyDescent="0.3">
      <c r="A380" s="32"/>
      <c r="B380" s="32"/>
      <c r="C380" s="35"/>
      <c r="G380" s="31"/>
    </row>
    <row r="381" spans="1:7" x14ac:dyDescent="0.3">
      <c r="A381" s="32"/>
      <c r="B381" s="32"/>
      <c r="C381" s="35"/>
      <c r="G381" s="31"/>
    </row>
    <row r="382" spans="1:7" x14ac:dyDescent="0.3">
      <c r="A382" s="32"/>
      <c r="B382" s="32"/>
      <c r="C382" s="35"/>
      <c r="G382" s="31"/>
    </row>
    <row r="383" spans="1:7" x14ac:dyDescent="0.3">
      <c r="A383" s="32"/>
      <c r="B383" s="32"/>
      <c r="C383" s="35"/>
      <c r="G383" s="31"/>
    </row>
    <row r="384" spans="1:7" x14ac:dyDescent="0.3">
      <c r="A384" s="32"/>
      <c r="B384" s="32"/>
      <c r="C384" s="35"/>
      <c r="G384" s="31"/>
    </row>
    <row r="385" spans="1:7" x14ac:dyDescent="0.3">
      <c r="A385" s="32"/>
      <c r="B385" s="32"/>
      <c r="C385" s="35"/>
      <c r="G385" s="31"/>
    </row>
    <row r="386" spans="1:7" x14ac:dyDescent="0.3">
      <c r="A386" s="32"/>
      <c r="B386" s="32"/>
      <c r="C386" s="35"/>
      <c r="G386" s="31"/>
    </row>
    <row r="387" spans="1:7" x14ac:dyDescent="0.3">
      <c r="A387" s="32"/>
      <c r="B387" s="32"/>
      <c r="C387" s="35"/>
      <c r="G387" s="31"/>
    </row>
    <row r="388" spans="1:7" x14ac:dyDescent="0.3">
      <c r="A388" s="32"/>
      <c r="B388" s="32"/>
      <c r="C388" s="35"/>
      <c r="G388" s="31"/>
    </row>
    <row r="389" spans="1:7" x14ac:dyDescent="0.3">
      <c r="A389" s="32"/>
      <c r="B389" s="32"/>
      <c r="C389" s="35"/>
      <c r="G389" s="31"/>
    </row>
    <row r="390" spans="1:7" x14ac:dyDescent="0.3">
      <c r="A390" s="32"/>
      <c r="B390" s="32"/>
      <c r="C390" s="35"/>
      <c r="G390" s="31"/>
    </row>
    <row r="391" spans="1:7" x14ac:dyDescent="0.3">
      <c r="A391" s="32"/>
      <c r="B391" s="32"/>
      <c r="C391" s="35"/>
      <c r="G391" s="31"/>
    </row>
    <row r="392" spans="1:7" x14ac:dyDescent="0.3">
      <c r="A392" s="32"/>
      <c r="B392" s="32"/>
      <c r="C392" s="35"/>
      <c r="G392" s="31"/>
    </row>
    <row r="393" spans="1:7" x14ac:dyDescent="0.3">
      <c r="A393" s="32"/>
      <c r="B393" s="32"/>
      <c r="C393" s="35"/>
      <c r="G393" s="31"/>
    </row>
    <row r="394" spans="1:7" x14ac:dyDescent="0.3">
      <c r="A394" s="32"/>
      <c r="B394" s="32"/>
      <c r="C394" s="35"/>
      <c r="G394" s="31"/>
    </row>
    <row r="395" spans="1:7" x14ac:dyDescent="0.3">
      <c r="A395" s="32"/>
      <c r="B395" s="32"/>
      <c r="C395" s="35"/>
      <c r="G395" s="31"/>
    </row>
    <row r="396" spans="1:7" x14ac:dyDescent="0.3">
      <c r="A396" s="32"/>
      <c r="B396" s="32"/>
      <c r="C396" s="35"/>
      <c r="G396" s="31"/>
    </row>
    <row r="397" spans="1:7" x14ac:dyDescent="0.3">
      <c r="A397" s="32"/>
      <c r="B397" s="32"/>
      <c r="C397" s="35"/>
      <c r="G397" s="31"/>
    </row>
    <row r="398" spans="1:7" x14ac:dyDescent="0.3">
      <c r="A398" s="32"/>
      <c r="B398" s="32"/>
      <c r="C398" s="35"/>
      <c r="G398" s="31"/>
    </row>
    <row r="399" spans="1:7" x14ac:dyDescent="0.3">
      <c r="A399" s="32"/>
      <c r="B399" s="32"/>
      <c r="C399" s="35"/>
      <c r="G399" s="31"/>
    </row>
    <row r="400" spans="1:7" x14ac:dyDescent="0.3">
      <c r="A400" s="32"/>
      <c r="B400" s="32"/>
      <c r="C400" s="35"/>
      <c r="G400" s="31"/>
    </row>
    <row r="401" spans="1:7" x14ac:dyDescent="0.3">
      <c r="A401" s="32"/>
      <c r="B401" s="32"/>
      <c r="C401" s="35"/>
      <c r="G401" s="31"/>
    </row>
    <row r="402" spans="1:7" x14ac:dyDescent="0.3">
      <c r="A402" s="32"/>
      <c r="B402" s="32"/>
      <c r="C402" s="35"/>
      <c r="G402" s="31"/>
    </row>
    <row r="403" spans="1:7" x14ac:dyDescent="0.3">
      <c r="A403" s="32"/>
      <c r="B403" s="32"/>
      <c r="C403" s="35"/>
      <c r="G403" s="31"/>
    </row>
    <row r="404" spans="1:7" x14ac:dyDescent="0.3">
      <c r="A404" s="32"/>
      <c r="B404" s="32"/>
      <c r="C404" s="35"/>
      <c r="G404" s="31"/>
    </row>
    <row r="405" spans="1:7" x14ac:dyDescent="0.3">
      <c r="A405" s="32"/>
      <c r="B405" s="32"/>
      <c r="C405" s="35"/>
      <c r="G405" s="31"/>
    </row>
    <row r="406" spans="1:7" x14ac:dyDescent="0.3">
      <c r="A406" s="32"/>
      <c r="B406" s="32"/>
      <c r="C406" s="35"/>
      <c r="G406" s="31"/>
    </row>
    <row r="407" spans="1:7" x14ac:dyDescent="0.3">
      <c r="A407" s="32"/>
      <c r="B407" s="32"/>
      <c r="C407" s="35"/>
      <c r="G407" s="31"/>
    </row>
    <row r="408" spans="1:7" x14ac:dyDescent="0.3">
      <c r="A408" s="32"/>
      <c r="B408" s="32"/>
      <c r="C408" s="35"/>
      <c r="G408" s="31"/>
    </row>
    <row r="409" spans="1:7" x14ac:dyDescent="0.3">
      <c r="A409" s="32"/>
      <c r="B409" s="32"/>
      <c r="C409" s="35"/>
      <c r="G409" s="31"/>
    </row>
    <row r="410" spans="1:7" x14ac:dyDescent="0.3">
      <c r="A410" s="32"/>
      <c r="B410" s="32"/>
      <c r="C410" s="35"/>
      <c r="G410" s="31"/>
    </row>
    <row r="411" spans="1:7" x14ac:dyDescent="0.3">
      <c r="A411" s="32"/>
      <c r="B411" s="32"/>
      <c r="C411" s="35"/>
      <c r="G411" s="31"/>
    </row>
    <row r="412" spans="1:7" x14ac:dyDescent="0.3">
      <c r="A412" s="32"/>
      <c r="B412" s="32"/>
      <c r="C412" s="35"/>
      <c r="G412" s="31"/>
    </row>
    <row r="413" spans="1:7" x14ac:dyDescent="0.3">
      <c r="A413" s="32"/>
      <c r="B413" s="32"/>
      <c r="C413" s="35"/>
      <c r="G413" s="31"/>
    </row>
    <row r="414" spans="1:7" x14ac:dyDescent="0.3">
      <c r="A414" s="32"/>
      <c r="B414" s="32"/>
      <c r="C414" s="35"/>
      <c r="G414" s="31"/>
    </row>
    <row r="415" spans="1:7" x14ac:dyDescent="0.3">
      <c r="A415" s="32"/>
      <c r="B415" s="32"/>
      <c r="C415" s="35"/>
      <c r="G415" s="31"/>
    </row>
    <row r="416" spans="1:7" x14ac:dyDescent="0.3">
      <c r="A416" s="32"/>
      <c r="B416" s="32"/>
      <c r="C416" s="35"/>
      <c r="G416" s="31"/>
    </row>
    <row r="417" spans="1:7" x14ac:dyDescent="0.3">
      <c r="A417" s="32"/>
      <c r="B417" s="32"/>
      <c r="C417" s="35"/>
      <c r="G417" s="31"/>
    </row>
    <row r="418" spans="1:7" x14ac:dyDescent="0.3">
      <c r="A418" s="32"/>
      <c r="B418" s="32"/>
      <c r="C418" s="35"/>
      <c r="G418" s="31"/>
    </row>
    <row r="419" spans="1:7" x14ac:dyDescent="0.3">
      <c r="A419" s="32"/>
      <c r="B419" s="32"/>
      <c r="C419" s="35"/>
      <c r="G419" s="31"/>
    </row>
    <row r="420" spans="1:7" x14ac:dyDescent="0.3">
      <c r="A420" s="32"/>
      <c r="B420" s="32"/>
      <c r="C420" s="35"/>
      <c r="G420" s="31"/>
    </row>
    <row r="421" spans="1:7" x14ac:dyDescent="0.3">
      <c r="A421" s="32"/>
      <c r="B421" s="32"/>
      <c r="C421" s="35"/>
      <c r="G421" s="31"/>
    </row>
    <row r="422" spans="1:7" x14ac:dyDescent="0.3">
      <c r="A422" s="32"/>
      <c r="B422" s="32"/>
      <c r="C422" s="35"/>
      <c r="G422" s="31"/>
    </row>
    <row r="423" spans="1:7" x14ac:dyDescent="0.3">
      <c r="A423" s="32"/>
      <c r="B423" s="32"/>
      <c r="C423" s="35"/>
      <c r="G423" s="31"/>
    </row>
    <row r="424" spans="1:7" x14ac:dyDescent="0.3">
      <c r="A424" s="32"/>
      <c r="B424" s="32"/>
      <c r="C424" s="35"/>
      <c r="G424" s="31"/>
    </row>
    <row r="425" spans="1:7" x14ac:dyDescent="0.3">
      <c r="A425" s="32"/>
      <c r="B425" s="32"/>
      <c r="C425" s="35"/>
      <c r="G425" s="31"/>
    </row>
    <row r="426" spans="1:7" x14ac:dyDescent="0.3">
      <c r="A426" s="32"/>
      <c r="B426" s="32"/>
      <c r="C426" s="35"/>
      <c r="G426" s="31"/>
    </row>
    <row r="427" spans="1:7" x14ac:dyDescent="0.3">
      <c r="A427" s="32"/>
      <c r="B427" s="32"/>
      <c r="C427" s="35"/>
      <c r="G427" s="31"/>
    </row>
    <row r="428" spans="1:7" x14ac:dyDescent="0.3">
      <c r="A428" s="32"/>
      <c r="B428" s="32"/>
      <c r="C428" s="35"/>
      <c r="G428" s="31"/>
    </row>
    <row r="429" spans="1:7" x14ac:dyDescent="0.3">
      <c r="A429" s="32"/>
      <c r="B429" s="32"/>
      <c r="C429" s="35"/>
      <c r="G429" s="31"/>
    </row>
    <row r="430" spans="1:7" x14ac:dyDescent="0.3">
      <c r="A430" s="32"/>
      <c r="B430" s="32"/>
      <c r="C430" s="35"/>
      <c r="G430" s="31"/>
    </row>
    <row r="431" spans="1:7" x14ac:dyDescent="0.3">
      <c r="A431" s="32"/>
      <c r="B431" s="32"/>
      <c r="C431" s="35"/>
      <c r="G431" s="31"/>
    </row>
    <row r="432" spans="1:7" x14ac:dyDescent="0.3">
      <c r="A432" s="32"/>
      <c r="B432" s="32"/>
      <c r="C432" s="35"/>
      <c r="G432" s="31"/>
    </row>
    <row r="433" spans="1:7" x14ac:dyDescent="0.3">
      <c r="A433" s="32"/>
      <c r="B433" s="32"/>
      <c r="C433" s="35"/>
      <c r="G433" s="31"/>
    </row>
    <row r="434" spans="1:7" x14ac:dyDescent="0.3">
      <c r="A434" s="32"/>
      <c r="B434" s="32"/>
      <c r="C434" s="35"/>
      <c r="G434" s="31"/>
    </row>
    <row r="435" spans="1:7" x14ac:dyDescent="0.3">
      <c r="A435" s="32"/>
      <c r="B435" s="32"/>
      <c r="C435" s="35"/>
      <c r="G435" s="31"/>
    </row>
    <row r="436" spans="1:7" x14ac:dyDescent="0.3">
      <c r="A436" s="32"/>
      <c r="B436" s="32"/>
      <c r="C436" s="35"/>
      <c r="G436" s="31"/>
    </row>
    <row r="437" spans="1:7" x14ac:dyDescent="0.3">
      <c r="A437" s="32"/>
      <c r="B437" s="32"/>
      <c r="C437" s="35"/>
      <c r="G437" s="31"/>
    </row>
    <row r="438" spans="1:7" x14ac:dyDescent="0.3">
      <c r="A438" s="32"/>
      <c r="B438" s="32"/>
      <c r="C438" s="35"/>
      <c r="G438" s="31"/>
    </row>
    <row r="439" spans="1:7" x14ac:dyDescent="0.3">
      <c r="A439" s="32"/>
      <c r="B439" s="32"/>
      <c r="C439" s="35"/>
      <c r="G439" s="31"/>
    </row>
    <row r="440" spans="1:7" x14ac:dyDescent="0.3">
      <c r="A440" s="32"/>
      <c r="B440" s="32"/>
      <c r="C440" s="35"/>
      <c r="G440" s="31"/>
    </row>
    <row r="441" spans="1:7" x14ac:dyDescent="0.3">
      <c r="A441" s="32"/>
      <c r="B441" s="32"/>
      <c r="C441" s="35"/>
      <c r="G441" s="31"/>
    </row>
    <row r="442" spans="1:7" x14ac:dyDescent="0.3">
      <c r="A442" s="32"/>
      <c r="B442" s="32"/>
      <c r="C442" s="35"/>
      <c r="G442" s="31"/>
    </row>
    <row r="443" spans="1:7" x14ac:dyDescent="0.3">
      <c r="A443" s="32"/>
      <c r="B443" s="32"/>
      <c r="C443" s="35"/>
      <c r="G443" s="31"/>
    </row>
    <row r="444" spans="1:7" x14ac:dyDescent="0.3">
      <c r="A444" s="32"/>
      <c r="B444" s="32"/>
      <c r="C444" s="35"/>
      <c r="G444" s="31"/>
    </row>
    <row r="445" spans="1:7" x14ac:dyDescent="0.3">
      <c r="A445" s="32"/>
      <c r="B445" s="32"/>
      <c r="C445" s="35"/>
      <c r="G445" s="31"/>
    </row>
    <row r="446" spans="1:7" x14ac:dyDescent="0.3">
      <c r="A446" s="32"/>
      <c r="B446" s="32"/>
      <c r="C446" s="35"/>
      <c r="G446" s="31"/>
    </row>
    <row r="447" spans="1:7" x14ac:dyDescent="0.3">
      <c r="A447" s="32"/>
      <c r="B447" s="32"/>
      <c r="C447" s="35"/>
      <c r="G447" s="31"/>
    </row>
    <row r="448" spans="1:7" x14ac:dyDescent="0.3">
      <c r="A448" s="32"/>
      <c r="B448" s="32"/>
      <c r="C448" s="35"/>
      <c r="G448" s="31"/>
    </row>
    <row r="449" spans="1:7" x14ac:dyDescent="0.3">
      <c r="A449" s="32"/>
      <c r="B449" s="32"/>
      <c r="C449" s="35"/>
      <c r="G449" s="31"/>
    </row>
    <row r="450" spans="1:7" x14ac:dyDescent="0.3">
      <c r="A450" s="32"/>
      <c r="B450" s="32"/>
      <c r="C450" s="35"/>
      <c r="G450" s="31"/>
    </row>
    <row r="451" spans="1:7" x14ac:dyDescent="0.3">
      <c r="A451" s="32"/>
      <c r="B451" s="32"/>
      <c r="C451" s="35"/>
      <c r="G451" s="31"/>
    </row>
    <row r="452" spans="1:7" x14ac:dyDescent="0.3">
      <c r="A452" s="32"/>
      <c r="B452" s="32"/>
      <c r="C452" s="35"/>
      <c r="G452" s="31"/>
    </row>
    <row r="453" spans="1:7" x14ac:dyDescent="0.3">
      <c r="A453" s="32"/>
      <c r="B453" s="32"/>
      <c r="C453" s="35"/>
      <c r="G453" s="31"/>
    </row>
    <row r="454" spans="1:7" x14ac:dyDescent="0.3">
      <c r="A454" s="32"/>
      <c r="B454" s="32"/>
      <c r="C454" s="35"/>
      <c r="G454" s="31"/>
    </row>
    <row r="455" spans="1:7" x14ac:dyDescent="0.3">
      <c r="A455" s="32"/>
      <c r="B455" s="32"/>
      <c r="C455" s="35"/>
      <c r="G455" s="31"/>
    </row>
    <row r="456" spans="1:7" x14ac:dyDescent="0.3">
      <c r="A456" s="32"/>
      <c r="B456" s="32"/>
      <c r="C456" s="35"/>
      <c r="G456" s="31"/>
    </row>
    <row r="457" spans="1:7" x14ac:dyDescent="0.3">
      <c r="A457" s="32"/>
      <c r="B457" s="32"/>
      <c r="C457" s="35"/>
      <c r="G457" s="31"/>
    </row>
    <row r="458" spans="1:7" x14ac:dyDescent="0.3">
      <c r="A458" s="32"/>
      <c r="B458" s="32"/>
      <c r="C458" s="35"/>
      <c r="G458" s="31"/>
    </row>
    <row r="459" spans="1:7" x14ac:dyDescent="0.3">
      <c r="A459" s="32"/>
      <c r="B459" s="32"/>
      <c r="C459" s="35"/>
      <c r="G459" s="31"/>
    </row>
    <row r="460" spans="1:7" x14ac:dyDescent="0.3">
      <c r="A460" s="32"/>
      <c r="B460" s="32"/>
      <c r="C460" s="35"/>
      <c r="G460" s="31"/>
    </row>
    <row r="461" spans="1:7" x14ac:dyDescent="0.3">
      <c r="A461" s="32"/>
      <c r="B461" s="32"/>
      <c r="C461" s="35"/>
      <c r="G461" s="31"/>
    </row>
    <row r="462" spans="1:7" x14ac:dyDescent="0.3">
      <c r="A462" s="32"/>
      <c r="B462" s="32"/>
      <c r="C462" s="35"/>
      <c r="G462" s="31"/>
    </row>
    <row r="463" spans="1:7" x14ac:dyDescent="0.3">
      <c r="A463" s="32"/>
      <c r="B463" s="32"/>
      <c r="C463" s="35"/>
      <c r="G463" s="31"/>
    </row>
    <row r="464" spans="1:7" x14ac:dyDescent="0.3">
      <c r="A464" s="32"/>
      <c r="B464" s="32"/>
      <c r="C464" s="35"/>
      <c r="G464" s="31"/>
    </row>
    <row r="465" spans="1:7" x14ac:dyDescent="0.3">
      <c r="A465" s="32"/>
      <c r="B465" s="32"/>
      <c r="C465" s="35"/>
      <c r="G465" s="31"/>
    </row>
    <row r="466" spans="1:7" x14ac:dyDescent="0.3">
      <c r="A466" s="32"/>
      <c r="B466" s="32"/>
      <c r="C466" s="35"/>
      <c r="G466" s="31"/>
    </row>
    <row r="467" spans="1:7" x14ac:dyDescent="0.3">
      <c r="A467" s="32"/>
      <c r="B467" s="32"/>
      <c r="C467" s="35"/>
      <c r="G467" s="31"/>
    </row>
    <row r="468" spans="1:7" x14ac:dyDescent="0.3">
      <c r="A468" s="32"/>
      <c r="B468" s="32"/>
      <c r="C468" s="35"/>
      <c r="G468" s="31"/>
    </row>
    <row r="469" spans="1:7" x14ac:dyDescent="0.3">
      <c r="A469" s="32"/>
      <c r="B469" s="32"/>
      <c r="C469" s="35"/>
      <c r="G469" s="31"/>
    </row>
    <row r="470" spans="1:7" x14ac:dyDescent="0.3">
      <c r="A470" s="32"/>
      <c r="B470" s="32"/>
      <c r="C470" s="35"/>
      <c r="G470" s="31"/>
    </row>
    <row r="471" spans="1:7" x14ac:dyDescent="0.3">
      <c r="A471" s="32"/>
      <c r="B471" s="32"/>
      <c r="C471" s="35"/>
      <c r="G471" s="31"/>
    </row>
    <row r="472" spans="1:7" x14ac:dyDescent="0.3">
      <c r="A472" s="32"/>
      <c r="B472" s="32"/>
      <c r="C472" s="35"/>
      <c r="G472" s="31"/>
    </row>
    <row r="473" spans="1:7" x14ac:dyDescent="0.3">
      <c r="A473" s="32"/>
      <c r="B473" s="32"/>
      <c r="C473" s="35"/>
      <c r="G473" s="31"/>
    </row>
    <row r="474" spans="1:7" x14ac:dyDescent="0.3">
      <c r="A474" s="32"/>
      <c r="B474" s="32"/>
      <c r="C474" s="35"/>
      <c r="G474" s="31"/>
    </row>
    <row r="475" spans="1:7" x14ac:dyDescent="0.3">
      <c r="A475" s="32"/>
      <c r="B475" s="32"/>
      <c r="C475" s="35"/>
      <c r="G475" s="31"/>
    </row>
    <row r="476" spans="1:7" x14ac:dyDescent="0.3">
      <c r="A476" s="32"/>
      <c r="B476" s="32"/>
      <c r="C476" s="35"/>
      <c r="G476" s="31"/>
    </row>
    <row r="477" spans="1:7" x14ac:dyDescent="0.3">
      <c r="A477" s="32"/>
      <c r="B477" s="32"/>
      <c r="C477" s="35"/>
      <c r="G477" s="31"/>
    </row>
    <row r="478" spans="1:7" x14ac:dyDescent="0.3">
      <c r="A478" s="32"/>
      <c r="B478" s="32"/>
      <c r="C478" s="35"/>
      <c r="G478" s="31"/>
    </row>
    <row r="479" spans="1:7" x14ac:dyDescent="0.3">
      <c r="A479" s="32"/>
      <c r="B479" s="32"/>
      <c r="C479" s="35"/>
      <c r="G479" s="31"/>
    </row>
    <row r="480" spans="1:7" x14ac:dyDescent="0.3">
      <c r="A480" s="32"/>
      <c r="B480" s="32"/>
      <c r="C480" s="35"/>
      <c r="G480" s="31"/>
    </row>
    <row r="481" spans="1:7" x14ac:dyDescent="0.3">
      <c r="A481" s="32"/>
      <c r="B481" s="32"/>
      <c r="C481" s="35"/>
      <c r="G481" s="31"/>
    </row>
    <row r="482" spans="1:7" x14ac:dyDescent="0.3">
      <c r="A482" s="32"/>
      <c r="B482" s="32"/>
      <c r="C482" s="35"/>
      <c r="G482" s="31"/>
    </row>
    <row r="483" spans="1:7" x14ac:dyDescent="0.3">
      <c r="A483" s="32"/>
      <c r="B483" s="32"/>
      <c r="C483" s="35"/>
      <c r="G483" s="31"/>
    </row>
    <row r="484" spans="1:7" x14ac:dyDescent="0.3">
      <c r="A484" s="32"/>
      <c r="B484" s="32"/>
      <c r="C484" s="35"/>
      <c r="G484" s="31"/>
    </row>
    <row r="485" spans="1:7" x14ac:dyDescent="0.3">
      <c r="A485" s="32"/>
      <c r="B485" s="32"/>
      <c r="C485" s="35"/>
      <c r="G485" s="31"/>
    </row>
    <row r="486" spans="1:7" x14ac:dyDescent="0.3">
      <c r="A486" s="32"/>
      <c r="B486" s="32"/>
      <c r="C486" s="35"/>
      <c r="G486" s="31"/>
    </row>
    <row r="487" spans="1:7" x14ac:dyDescent="0.3">
      <c r="A487" s="32"/>
      <c r="B487" s="32"/>
      <c r="C487" s="35"/>
      <c r="G487" s="31"/>
    </row>
    <row r="488" spans="1:7" x14ac:dyDescent="0.3">
      <c r="A488" s="32"/>
      <c r="B488" s="32"/>
      <c r="C488" s="35"/>
      <c r="G488" s="31"/>
    </row>
    <row r="489" spans="1:7" x14ac:dyDescent="0.3">
      <c r="A489" s="32"/>
      <c r="B489" s="32"/>
      <c r="C489" s="35"/>
      <c r="G489" s="31"/>
    </row>
    <row r="490" spans="1:7" x14ac:dyDescent="0.3">
      <c r="A490" s="32"/>
      <c r="B490" s="32"/>
      <c r="C490" s="35"/>
      <c r="G490" s="31"/>
    </row>
    <row r="491" spans="1:7" x14ac:dyDescent="0.3">
      <c r="A491" s="32"/>
      <c r="B491" s="32"/>
      <c r="C491" s="35"/>
      <c r="G491" s="31"/>
    </row>
    <row r="492" spans="1:7" x14ac:dyDescent="0.3">
      <c r="A492" s="32"/>
      <c r="B492" s="32"/>
      <c r="C492" s="35"/>
      <c r="G492" s="31"/>
    </row>
    <row r="493" spans="1:7" x14ac:dyDescent="0.3">
      <c r="A493" s="32"/>
      <c r="B493" s="32"/>
      <c r="C493" s="35"/>
      <c r="G493" s="31"/>
    </row>
    <row r="494" spans="1:7" x14ac:dyDescent="0.3">
      <c r="A494" s="32"/>
      <c r="B494" s="32"/>
      <c r="C494" s="35"/>
      <c r="G494" s="31"/>
    </row>
    <row r="495" spans="1:7" x14ac:dyDescent="0.3">
      <c r="A495" s="32"/>
      <c r="B495" s="32"/>
      <c r="C495" s="35"/>
      <c r="G495" s="31"/>
    </row>
    <row r="496" spans="1:7" x14ac:dyDescent="0.3">
      <c r="A496" s="32"/>
      <c r="B496" s="32"/>
      <c r="C496" s="35"/>
      <c r="G496" s="31"/>
    </row>
    <row r="497" spans="1:7" x14ac:dyDescent="0.3">
      <c r="A497" s="32"/>
      <c r="B497" s="32"/>
      <c r="C497" s="35"/>
      <c r="G497" s="31"/>
    </row>
    <row r="498" spans="1:7" x14ac:dyDescent="0.3">
      <c r="A498" s="32"/>
      <c r="B498" s="32"/>
      <c r="C498" s="35"/>
      <c r="G498" s="31"/>
    </row>
    <row r="499" spans="1:7" x14ac:dyDescent="0.3">
      <c r="A499" s="32"/>
      <c r="B499" s="32"/>
      <c r="C499" s="35"/>
      <c r="G499" s="31"/>
    </row>
    <row r="500" spans="1:7" x14ac:dyDescent="0.3">
      <c r="A500" s="32"/>
      <c r="B500" s="32"/>
      <c r="C500" s="35"/>
      <c r="G500" s="31"/>
    </row>
    <row r="501" spans="1:7" x14ac:dyDescent="0.3">
      <c r="A501" s="32"/>
      <c r="B501" s="32"/>
      <c r="C501" s="35"/>
      <c r="G501" s="31"/>
    </row>
    <row r="502" spans="1:7" x14ac:dyDescent="0.3">
      <c r="A502" s="32"/>
      <c r="B502" s="32"/>
      <c r="C502" s="35"/>
      <c r="G502" s="31"/>
    </row>
    <row r="503" spans="1:7" x14ac:dyDescent="0.3">
      <c r="A503" s="32"/>
      <c r="B503" s="32"/>
      <c r="C503" s="35"/>
      <c r="G503" s="31"/>
    </row>
    <row r="504" spans="1:7" x14ac:dyDescent="0.3">
      <c r="A504" s="32"/>
      <c r="B504" s="32"/>
      <c r="C504" s="35"/>
      <c r="G504" s="31"/>
    </row>
    <row r="505" spans="1:7" x14ac:dyDescent="0.3">
      <c r="A505" s="32"/>
      <c r="B505" s="32"/>
      <c r="C505" s="35"/>
      <c r="G505" s="31"/>
    </row>
    <row r="506" spans="1:7" x14ac:dyDescent="0.3">
      <c r="A506" s="32"/>
      <c r="B506" s="32"/>
      <c r="C506" s="35"/>
      <c r="G506" s="31"/>
    </row>
    <row r="507" spans="1:7" x14ac:dyDescent="0.3">
      <c r="A507" s="32"/>
      <c r="B507" s="32"/>
      <c r="C507" s="35"/>
      <c r="G507" s="31"/>
    </row>
    <row r="508" spans="1:7" x14ac:dyDescent="0.3">
      <c r="A508" s="32"/>
      <c r="B508" s="32"/>
      <c r="C508" s="35"/>
      <c r="G508" s="31"/>
    </row>
    <row r="509" spans="1:7" x14ac:dyDescent="0.3">
      <c r="A509" s="32"/>
      <c r="B509" s="32"/>
      <c r="C509" s="35"/>
      <c r="G509" s="31"/>
    </row>
    <row r="510" spans="1:7" x14ac:dyDescent="0.3">
      <c r="A510" s="32"/>
      <c r="B510" s="32"/>
      <c r="C510" s="35"/>
      <c r="G510" s="31"/>
    </row>
    <row r="511" spans="1:7" x14ac:dyDescent="0.3">
      <c r="A511" s="32"/>
      <c r="B511" s="32"/>
      <c r="C511" s="35"/>
      <c r="G511" s="31"/>
    </row>
    <row r="512" spans="1:7" x14ac:dyDescent="0.3">
      <c r="A512" s="32"/>
      <c r="B512" s="32"/>
      <c r="C512" s="35"/>
      <c r="G512" s="31"/>
    </row>
    <row r="513" spans="1:7" x14ac:dyDescent="0.3">
      <c r="A513" s="32"/>
      <c r="B513" s="32"/>
      <c r="C513" s="35"/>
      <c r="G513" s="31"/>
    </row>
    <row r="514" spans="1:7" x14ac:dyDescent="0.3">
      <c r="A514" s="32"/>
      <c r="B514" s="32"/>
      <c r="C514" s="35"/>
      <c r="G514" s="31"/>
    </row>
    <row r="515" spans="1:7" x14ac:dyDescent="0.3">
      <c r="A515" s="32"/>
      <c r="B515" s="32"/>
      <c r="C515" s="35"/>
      <c r="G515" s="31"/>
    </row>
    <row r="516" spans="1:7" x14ac:dyDescent="0.3">
      <c r="A516" s="32"/>
      <c r="B516" s="32"/>
      <c r="C516" s="35"/>
      <c r="G516" s="31"/>
    </row>
    <row r="517" spans="1:7" x14ac:dyDescent="0.3">
      <c r="A517" s="32"/>
      <c r="B517" s="32"/>
      <c r="C517" s="35"/>
      <c r="G517" s="31"/>
    </row>
    <row r="518" spans="1:7" x14ac:dyDescent="0.3">
      <c r="A518" s="32"/>
      <c r="B518" s="32"/>
      <c r="C518" s="35"/>
      <c r="G518" s="31"/>
    </row>
    <row r="519" spans="1:7" x14ac:dyDescent="0.3">
      <c r="A519" s="32"/>
      <c r="B519" s="32"/>
      <c r="C519" s="35"/>
      <c r="G519" s="31"/>
    </row>
    <row r="520" spans="1:7" x14ac:dyDescent="0.3">
      <c r="A520" s="32"/>
      <c r="B520" s="32"/>
      <c r="C520" s="35"/>
      <c r="G520" s="31"/>
    </row>
    <row r="521" spans="1:7" x14ac:dyDescent="0.3">
      <c r="A521" s="32"/>
      <c r="B521" s="32"/>
      <c r="C521" s="35"/>
      <c r="G521" s="31"/>
    </row>
    <row r="522" spans="1:7" x14ac:dyDescent="0.3">
      <c r="A522" s="32"/>
      <c r="B522" s="32"/>
      <c r="C522" s="35"/>
      <c r="G522" s="31"/>
    </row>
    <row r="523" spans="1:7" x14ac:dyDescent="0.3">
      <c r="A523" s="32"/>
      <c r="B523" s="32"/>
      <c r="C523" s="35"/>
      <c r="G523" s="31"/>
    </row>
    <row r="524" spans="1:7" x14ac:dyDescent="0.3">
      <c r="A524" s="32"/>
      <c r="B524" s="32"/>
      <c r="C524" s="35"/>
      <c r="G524" s="31"/>
    </row>
    <row r="525" spans="1:7" x14ac:dyDescent="0.3">
      <c r="A525" s="32"/>
      <c r="B525" s="32"/>
      <c r="C525" s="35"/>
      <c r="G525" s="31"/>
    </row>
    <row r="526" spans="1:7" x14ac:dyDescent="0.3">
      <c r="A526" s="32"/>
      <c r="B526" s="32"/>
      <c r="C526" s="35"/>
      <c r="G526" s="31"/>
    </row>
    <row r="527" spans="1:7" x14ac:dyDescent="0.3">
      <c r="A527" s="32"/>
      <c r="B527" s="32"/>
      <c r="C527" s="35"/>
      <c r="G527" s="31"/>
    </row>
    <row r="528" spans="1:7" x14ac:dyDescent="0.3">
      <c r="A528" s="32"/>
      <c r="B528" s="32"/>
      <c r="C528" s="35"/>
      <c r="G528" s="31"/>
    </row>
    <row r="529" spans="1:7" x14ac:dyDescent="0.3">
      <c r="A529" s="32"/>
      <c r="B529" s="32"/>
      <c r="C529" s="35"/>
      <c r="G529" s="31"/>
    </row>
    <row r="530" spans="1:7" x14ac:dyDescent="0.3">
      <c r="A530" s="32"/>
      <c r="B530" s="32"/>
      <c r="C530" s="35"/>
      <c r="G530" s="31"/>
    </row>
    <row r="531" spans="1:7" x14ac:dyDescent="0.3">
      <c r="A531" s="32"/>
      <c r="B531" s="32"/>
      <c r="C531" s="35"/>
      <c r="G531" s="31"/>
    </row>
    <row r="532" spans="1:7" x14ac:dyDescent="0.3">
      <c r="A532" s="32"/>
      <c r="B532" s="32"/>
      <c r="C532" s="35"/>
      <c r="G532" s="31"/>
    </row>
    <row r="533" spans="1:7" x14ac:dyDescent="0.3">
      <c r="A533" s="32"/>
      <c r="B533" s="32"/>
      <c r="C533" s="35"/>
      <c r="G533" s="31"/>
    </row>
    <row r="534" spans="1:7" x14ac:dyDescent="0.3">
      <c r="A534" s="32"/>
      <c r="B534" s="32"/>
      <c r="C534" s="35"/>
      <c r="G534" s="31"/>
    </row>
    <row r="535" spans="1:7" x14ac:dyDescent="0.3">
      <c r="A535" s="32"/>
      <c r="B535" s="32"/>
      <c r="C535" s="35"/>
      <c r="G535" s="31"/>
    </row>
    <row r="536" spans="1:7" x14ac:dyDescent="0.3">
      <c r="A536" s="32"/>
      <c r="B536" s="32"/>
      <c r="C536" s="35"/>
      <c r="G536" s="31"/>
    </row>
    <row r="537" spans="1:7" x14ac:dyDescent="0.3">
      <c r="A537" s="32"/>
      <c r="B537" s="32"/>
      <c r="C537" s="35"/>
      <c r="G537" s="31"/>
    </row>
    <row r="538" spans="1:7" x14ac:dyDescent="0.3">
      <c r="A538" s="32"/>
      <c r="B538" s="32"/>
      <c r="C538" s="35"/>
      <c r="G538" s="31"/>
    </row>
    <row r="539" spans="1:7" x14ac:dyDescent="0.3">
      <c r="A539" s="32"/>
      <c r="B539" s="32"/>
      <c r="C539" s="35"/>
      <c r="G539" s="31"/>
    </row>
    <row r="540" spans="1:7" x14ac:dyDescent="0.3">
      <c r="A540" s="32"/>
      <c r="B540" s="32"/>
      <c r="C540" s="35"/>
      <c r="G540" s="31"/>
    </row>
    <row r="541" spans="1:7" x14ac:dyDescent="0.3">
      <c r="A541" s="32"/>
      <c r="B541" s="32"/>
      <c r="C541" s="35"/>
      <c r="G541" s="31"/>
    </row>
    <row r="542" spans="1:7" x14ac:dyDescent="0.3">
      <c r="A542" s="32"/>
      <c r="B542" s="32"/>
      <c r="C542" s="35"/>
      <c r="G542" s="31"/>
    </row>
    <row r="543" spans="1:7" x14ac:dyDescent="0.3">
      <c r="A543" s="32"/>
      <c r="B543" s="32"/>
      <c r="C543" s="35"/>
      <c r="G543" s="31"/>
    </row>
    <row r="544" spans="1:7" x14ac:dyDescent="0.3">
      <c r="A544" s="32"/>
      <c r="B544" s="32"/>
      <c r="C544" s="35"/>
      <c r="G544" s="31"/>
    </row>
    <row r="545" spans="1:7" x14ac:dyDescent="0.3">
      <c r="A545" s="32"/>
      <c r="B545" s="32"/>
      <c r="C545" s="35"/>
      <c r="G545" s="31"/>
    </row>
    <row r="546" spans="1:7" x14ac:dyDescent="0.3">
      <c r="A546" s="32"/>
      <c r="B546" s="32"/>
      <c r="C546" s="35"/>
      <c r="G546" s="31"/>
    </row>
    <row r="547" spans="1:7" x14ac:dyDescent="0.3">
      <c r="A547" s="32"/>
      <c r="B547" s="32"/>
      <c r="C547" s="35"/>
      <c r="G547" s="31"/>
    </row>
    <row r="548" spans="1:7" x14ac:dyDescent="0.3">
      <c r="A548" s="32"/>
      <c r="B548" s="32"/>
      <c r="C548" s="35"/>
      <c r="G548" s="31"/>
    </row>
    <row r="549" spans="1:7" x14ac:dyDescent="0.3">
      <c r="A549" s="32"/>
      <c r="B549" s="32"/>
      <c r="C549" s="35"/>
      <c r="G549" s="31"/>
    </row>
    <row r="550" spans="1:7" x14ac:dyDescent="0.3">
      <c r="A550" s="32"/>
      <c r="B550" s="32"/>
      <c r="C550" s="35"/>
      <c r="G550" s="31"/>
    </row>
    <row r="551" spans="1:7" x14ac:dyDescent="0.3">
      <c r="A551" s="32"/>
      <c r="B551" s="32"/>
      <c r="C551" s="35"/>
      <c r="G551" s="31"/>
    </row>
    <row r="552" spans="1:7" x14ac:dyDescent="0.3">
      <c r="A552" s="32"/>
      <c r="B552" s="32"/>
      <c r="C552" s="35"/>
      <c r="G552" s="31"/>
    </row>
    <row r="553" spans="1:7" x14ac:dyDescent="0.3">
      <c r="A553" s="32"/>
      <c r="B553" s="32"/>
      <c r="C553" s="35"/>
      <c r="G553" s="31"/>
    </row>
    <row r="554" spans="1:7" x14ac:dyDescent="0.3">
      <c r="A554" s="32"/>
      <c r="B554" s="32"/>
      <c r="C554" s="35"/>
      <c r="G554" s="31"/>
    </row>
    <row r="555" spans="1:7" x14ac:dyDescent="0.3">
      <c r="A555" s="32"/>
      <c r="B555" s="32"/>
      <c r="C555" s="35"/>
      <c r="G555" s="31"/>
    </row>
    <row r="556" spans="1:7" x14ac:dyDescent="0.3">
      <c r="A556" s="32"/>
      <c r="B556" s="32"/>
      <c r="C556" s="35"/>
      <c r="G556" s="31"/>
    </row>
    <row r="557" spans="1:7" x14ac:dyDescent="0.3">
      <c r="A557" s="32"/>
      <c r="B557" s="32"/>
      <c r="C557" s="35"/>
      <c r="G557" s="31"/>
    </row>
    <row r="558" spans="1:7" x14ac:dyDescent="0.3">
      <c r="A558" s="32"/>
      <c r="B558" s="32"/>
      <c r="C558" s="35"/>
      <c r="G558" s="31"/>
    </row>
    <row r="559" spans="1:7" x14ac:dyDescent="0.3">
      <c r="A559" s="32"/>
      <c r="B559" s="32"/>
      <c r="C559" s="35"/>
      <c r="G559" s="31"/>
    </row>
    <row r="560" spans="1:7" x14ac:dyDescent="0.3">
      <c r="A560" s="32"/>
      <c r="B560" s="32"/>
      <c r="C560" s="35"/>
      <c r="G560" s="31"/>
    </row>
    <row r="561" spans="1:7" x14ac:dyDescent="0.3">
      <c r="A561" s="32"/>
      <c r="B561" s="32"/>
      <c r="C561" s="35"/>
      <c r="G561" s="31"/>
    </row>
    <row r="562" spans="1:7" x14ac:dyDescent="0.3">
      <c r="A562" s="32"/>
      <c r="B562" s="32"/>
      <c r="C562" s="35"/>
      <c r="G562" s="31"/>
    </row>
    <row r="563" spans="1:7" x14ac:dyDescent="0.3">
      <c r="A563" s="32"/>
      <c r="B563" s="32"/>
      <c r="C563" s="35"/>
      <c r="G563" s="31"/>
    </row>
    <row r="564" spans="1:7" x14ac:dyDescent="0.3">
      <c r="A564" s="32"/>
      <c r="B564" s="32"/>
      <c r="C564" s="35"/>
      <c r="G564" s="31"/>
    </row>
    <row r="565" spans="1:7" x14ac:dyDescent="0.3">
      <c r="A565" s="32"/>
      <c r="B565" s="32"/>
      <c r="C565" s="35"/>
      <c r="G565" s="31"/>
    </row>
    <row r="566" spans="1:7" x14ac:dyDescent="0.3">
      <c r="A566" s="32"/>
      <c r="B566" s="32"/>
      <c r="C566" s="35"/>
      <c r="G566" s="31"/>
    </row>
    <row r="567" spans="1:7" x14ac:dyDescent="0.3">
      <c r="A567" s="32"/>
      <c r="B567" s="32"/>
      <c r="C567" s="35"/>
      <c r="G567" s="31"/>
    </row>
    <row r="568" spans="1:7" x14ac:dyDescent="0.3">
      <c r="A568" s="32"/>
      <c r="B568" s="32"/>
      <c r="C568" s="35"/>
      <c r="G568" s="31"/>
    </row>
    <row r="569" spans="1:7" x14ac:dyDescent="0.3">
      <c r="A569" s="32"/>
      <c r="B569" s="32"/>
      <c r="C569" s="35"/>
      <c r="G569" s="31"/>
    </row>
    <row r="570" spans="1:7" x14ac:dyDescent="0.3">
      <c r="A570" s="32"/>
      <c r="B570" s="32"/>
      <c r="C570" s="35"/>
      <c r="G570" s="31"/>
    </row>
    <row r="571" spans="1:7" x14ac:dyDescent="0.3">
      <c r="A571" s="32"/>
      <c r="B571" s="32"/>
      <c r="C571" s="35"/>
      <c r="G571" s="31"/>
    </row>
    <row r="572" spans="1:7" x14ac:dyDescent="0.3">
      <c r="A572" s="32"/>
      <c r="B572" s="32"/>
      <c r="C572" s="35"/>
      <c r="G572" s="31"/>
    </row>
    <row r="573" spans="1:7" x14ac:dyDescent="0.3">
      <c r="A573" s="32"/>
      <c r="B573" s="32"/>
      <c r="C573" s="35"/>
      <c r="G573" s="31"/>
    </row>
    <row r="574" spans="1:7" x14ac:dyDescent="0.3">
      <c r="A574" s="32"/>
      <c r="B574" s="32"/>
      <c r="C574" s="35"/>
      <c r="G574" s="31"/>
    </row>
    <row r="575" spans="1:7" x14ac:dyDescent="0.3">
      <c r="A575" s="32"/>
      <c r="B575" s="32"/>
      <c r="C575" s="35"/>
      <c r="G575" s="31"/>
    </row>
    <row r="576" spans="1:7" x14ac:dyDescent="0.3">
      <c r="A576" s="32"/>
      <c r="B576" s="32"/>
      <c r="C576" s="35"/>
      <c r="G576" s="31"/>
    </row>
    <row r="577" spans="1:7" x14ac:dyDescent="0.3">
      <c r="A577" s="32"/>
      <c r="B577" s="32"/>
      <c r="C577" s="35"/>
      <c r="G577" s="31"/>
    </row>
    <row r="578" spans="1:7" x14ac:dyDescent="0.3">
      <c r="A578" s="32"/>
      <c r="B578" s="32"/>
      <c r="C578" s="35"/>
      <c r="G578" s="31"/>
    </row>
    <row r="579" spans="1:7" x14ac:dyDescent="0.3">
      <c r="A579" s="32"/>
      <c r="B579" s="32"/>
      <c r="C579" s="35"/>
      <c r="G579" s="31"/>
    </row>
    <row r="580" spans="1:7" x14ac:dyDescent="0.3">
      <c r="A580" s="32"/>
      <c r="B580" s="32"/>
      <c r="C580" s="35"/>
      <c r="G580" s="31"/>
    </row>
    <row r="581" spans="1:7" x14ac:dyDescent="0.3">
      <c r="A581" s="32"/>
      <c r="B581" s="32"/>
      <c r="C581" s="35"/>
      <c r="G581" s="31"/>
    </row>
    <row r="582" spans="1:7" x14ac:dyDescent="0.3">
      <c r="A582" s="32"/>
      <c r="B582" s="32"/>
      <c r="C582" s="35"/>
      <c r="G582" s="31"/>
    </row>
    <row r="583" spans="1:7" x14ac:dyDescent="0.3">
      <c r="A583" s="32"/>
      <c r="B583" s="32"/>
      <c r="C583" s="35"/>
      <c r="G583" s="31"/>
    </row>
    <row r="584" spans="1:7" x14ac:dyDescent="0.3">
      <c r="A584" s="32"/>
      <c r="B584" s="32"/>
      <c r="C584" s="35"/>
      <c r="G584" s="31"/>
    </row>
    <row r="585" spans="1:7" x14ac:dyDescent="0.3">
      <c r="A585" s="32"/>
      <c r="B585" s="32"/>
      <c r="C585" s="35"/>
      <c r="G585" s="31"/>
    </row>
    <row r="586" spans="1:7" x14ac:dyDescent="0.3">
      <c r="A586" s="32"/>
      <c r="B586" s="32"/>
      <c r="C586" s="35"/>
      <c r="G586" s="31"/>
    </row>
    <row r="587" spans="1:7" x14ac:dyDescent="0.3">
      <c r="A587" s="32"/>
      <c r="B587" s="32"/>
      <c r="C587" s="35"/>
      <c r="G587" s="31"/>
    </row>
    <row r="588" spans="1:7" x14ac:dyDescent="0.3">
      <c r="A588" s="32"/>
      <c r="B588" s="32"/>
      <c r="C588" s="35"/>
      <c r="G588" s="31"/>
    </row>
    <row r="589" spans="1:7" x14ac:dyDescent="0.3">
      <c r="A589" s="32"/>
      <c r="B589" s="32"/>
      <c r="C589" s="35"/>
      <c r="G589" s="31"/>
    </row>
    <row r="590" spans="1:7" x14ac:dyDescent="0.3">
      <c r="A590" s="32"/>
      <c r="B590" s="32"/>
      <c r="C590" s="35"/>
      <c r="G590" s="31"/>
    </row>
    <row r="591" spans="1:7" x14ac:dyDescent="0.3">
      <c r="A591" s="32"/>
      <c r="B591" s="32"/>
      <c r="C591" s="35"/>
      <c r="G591" s="31"/>
    </row>
    <row r="592" spans="1:7" x14ac:dyDescent="0.3">
      <c r="A592" s="32"/>
      <c r="B592" s="32"/>
      <c r="C592" s="35"/>
      <c r="G592" s="31"/>
    </row>
    <row r="593" spans="1:7" x14ac:dyDescent="0.3">
      <c r="A593" s="32"/>
      <c r="B593" s="32"/>
      <c r="C593" s="35"/>
      <c r="G593" s="31"/>
    </row>
    <row r="594" spans="1:7" x14ac:dyDescent="0.3">
      <c r="A594" s="32"/>
      <c r="B594" s="32"/>
      <c r="C594" s="35"/>
      <c r="G594" s="31"/>
    </row>
    <row r="595" spans="1:7" x14ac:dyDescent="0.3">
      <c r="A595" s="32"/>
      <c r="B595" s="32"/>
      <c r="C595" s="35"/>
      <c r="G595" s="31"/>
    </row>
    <row r="596" spans="1:7" x14ac:dyDescent="0.3">
      <c r="A596" s="32"/>
      <c r="B596" s="32"/>
      <c r="C596" s="35"/>
      <c r="G596" s="31"/>
    </row>
    <row r="597" spans="1:7" x14ac:dyDescent="0.3">
      <c r="A597" s="32"/>
      <c r="B597" s="32"/>
      <c r="C597" s="35"/>
      <c r="G597" s="31"/>
    </row>
    <row r="598" spans="1:7" x14ac:dyDescent="0.3">
      <c r="A598" s="32"/>
      <c r="B598" s="32"/>
      <c r="C598" s="35"/>
      <c r="G598" s="31"/>
    </row>
    <row r="599" spans="1:7" x14ac:dyDescent="0.3">
      <c r="A599" s="32"/>
      <c r="B599" s="32"/>
      <c r="C599" s="35"/>
      <c r="G599" s="31"/>
    </row>
    <row r="600" spans="1:7" x14ac:dyDescent="0.3">
      <c r="A600" s="32"/>
      <c r="B600" s="32"/>
      <c r="C600" s="35"/>
      <c r="G600" s="31"/>
    </row>
    <row r="601" spans="1:7" x14ac:dyDescent="0.3">
      <c r="A601" s="32"/>
      <c r="B601" s="32"/>
      <c r="C601" s="35"/>
      <c r="G601" s="31"/>
    </row>
    <row r="602" spans="1:7" x14ac:dyDescent="0.3">
      <c r="A602" s="32"/>
      <c r="B602" s="32"/>
      <c r="C602" s="35"/>
      <c r="G602" s="31"/>
    </row>
    <row r="603" spans="1:7" x14ac:dyDescent="0.3">
      <c r="A603" s="32"/>
      <c r="B603" s="32"/>
      <c r="C603" s="35"/>
      <c r="G603" s="31"/>
    </row>
    <row r="604" spans="1:7" x14ac:dyDescent="0.3">
      <c r="A604" s="32"/>
      <c r="B604" s="32"/>
      <c r="C604" s="35"/>
      <c r="G604" s="31"/>
    </row>
    <row r="605" spans="1:7" x14ac:dyDescent="0.3">
      <c r="A605" s="32"/>
      <c r="B605" s="32"/>
      <c r="C605" s="35"/>
      <c r="G605" s="31"/>
    </row>
    <row r="606" spans="1:7" x14ac:dyDescent="0.3">
      <c r="A606" s="32"/>
      <c r="B606" s="32"/>
      <c r="C606" s="35"/>
      <c r="G606" s="31"/>
    </row>
    <row r="607" spans="1:7" x14ac:dyDescent="0.3">
      <c r="A607" s="32"/>
      <c r="B607" s="32"/>
      <c r="C607" s="35"/>
      <c r="G607" s="31"/>
    </row>
    <row r="608" spans="1:7" x14ac:dyDescent="0.3">
      <c r="A608" s="32"/>
      <c r="B608" s="32"/>
      <c r="C608" s="35"/>
      <c r="G608" s="31"/>
    </row>
    <row r="609" spans="1:7" x14ac:dyDescent="0.3">
      <c r="A609" s="32"/>
      <c r="B609" s="32"/>
      <c r="C609" s="35"/>
      <c r="G609" s="31"/>
    </row>
    <row r="610" spans="1:7" x14ac:dyDescent="0.3">
      <c r="A610" s="32"/>
      <c r="B610" s="32"/>
      <c r="C610" s="35"/>
      <c r="G610" s="31"/>
    </row>
    <row r="611" spans="1:7" x14ac:dyDescent="0.3">
      <c r="A611" s="32"/>
      <c r="B611" s="32"/>
      <c r="C611" s="35"/>
      <c r="G611" s="31"/>
    </row>
    <row r="612" spans="1:7" x14ac:dyDescent="0.3">
      <c r="A612" s="32"/>
      <c r="B612" s="32"/>
      <c r="C612" s="35"/>
      <c r="G612" s="31"/>
    </row>
    <row r="613" spans="1:7" x14ac:dyDescent="0.3">
      <c r="A613" s="32"/>
      <c r="B613" s="32"/>
      <c r="C613" s="35"/>
      <c r="G613" s="31"/>
    </row>
    <row r="614" spans="1:7" x14ac:dyDescent="0.3">
      <c r="A614" s="32"/>
      <c r="B614" s="32"/>
      <c r="C614" s="35"/>
      <c r="G614" s="31"/>
    </row>
    <row r="615" spans="1:7" x14ac:dyDescent="0.3">
      <c r="A615" s="32"/>
      <c r="B615" s="32"/>
      <c r="C615" s="35"/>
      <c r="G615" s="31"/>
    </row>
    <row r="616" spans="1:7" x14ac:dyDescent="0.3">
      <c r="A616" s="32"/>
      <c r="B616" s="32"/>
      <c r="C616" s="35"/>
      <c r="G616" s="31"/>
    </row>
    <row r="617" spans="1:7" x14ac:dyDescent="0.3">
      <c r="A617" s="32"/>
      <c r="B617" s="32"/>
      <c r="C617" s="35"/>
      <c r="G617" s="31"/>
    </row>
    <row r="618" spans="1:7" x14ac:dyDescent="0.3">
      <c r="A618" s="32"/>
      <c r="B618" s="32"/>
      <c r="C618" s="35"/>
      <c r="G618" s="31"/>
    </row>
    <row r="619" spans="1:7" x14ac:dyDescent="0.3">
      <c r="A619" s="32"/>
      <c r="B619" s="32"/>
      <c r="C619" s="35"/>
      <c r="G619" s="31"/>
    </row>
    <row r="620" spans="1:7" x14ac:dyDescent="0.3">
      <c r="A620" s="32"/>
      <c r="B620" s="32"/>
      <c r="C620" s="35"/>
      <c r="G620" s="31"/>
    </row>
    <row r="621" spans="1:7" x14ac:dyDescent="0.3">
      <c r="A621" s="32"/>
      <c r="B621" s="32"/>
      <c r="C621" s="35"/>
      <c r="G621" s="31"/>
    </row>
    <row r="622" spans="1:7" x14ac:dyDescent="0.3">
      <c r="A622" s="32"/>
      <c r="B622" s="32"/>
      <c r="C622" s="35"/>
      <c r="G622" s="31"/>
    </row>
    <row r="623" spans="1:7" x14ac:dyDescent="0.3">
      <c r="A623" s="32"/>
      <c r="B623" s="32"/>
      <c r="C623" s="35"/>
      <c r="G623" s="31"/>
    </row>
    <row r="624" spans="1:7" x14ac:dyDescent="0.3">
      <c r="A624" s="32"/>
      <c r="B624" s="32"/>
      <c r="C624" s="35"/>
      <c r="G624" s="31"/>
    </row>
    <row r="625" spans="1:7" x14ac:dyDescent="0.3">
      <c r="A625" s="32"/>
      <c r="B625" s="32"/>
      <c r="C625" s="35"/>
      <c r="G625" s="31"/>
    </row>
    <row r="626" spans="1:7" x14ac:dyDescent="0.3">
      <c r="A626" s="32"/>
      <c r="B626" s="32"/>
      <c r="C626" s="35"/>
      <c r="G626" s="31"/>
    </row>
    <row r="627" spans="1:7" x14ac:dyDescent="0.3">
      <c r="A627" s="32"/>
      <c r="B627" s="32"/>
      <c r="C627" s="35"/>
      <c r="G627" s="31"/>
    </row>
    <row r="628" spans="1:7" x14ac:dyDescent="0.3">
      <c r="A628" s="32"/>
      <c r="B628" s="32"/>
      <c r="C628" s="35"/>
      <c r="G628" s="31"/>
    </row>
    <row r="629" spans="1:7" x14ac:dyDescent="0.3">
      <c r="A629" s="32"/>
      <c r="B629" s="32"/>
      <c r="C629" s="35"/>
      <c r="G629" s="31"/>
    </row>
    <row r="630" spans="1:7" x14ac:dyDescent="0.3">
      <c r="A630" s="32"/>
      <c r="B630" s="32"/>
      <c r="C630" s="35"/>
      <c r="G630" s="31"/>
    </row>
    <row r="631" spans="1:7" x14ac:dyDescent="0.3">
      <c r="A631" s="32"/>
      <c r="B631" s="32"/>
      <c r="C631" s="35"/>
      <c r="G631" s="31"/>
    </row>
    <row r="632" spans="1:7" x14ac:dyDescent="0.3">
      <c r="A632" s="32"/>
      <c r="B632" s="32"/>
      <c r="C632" s="35"/>
      <c r="G632" s="31"/>
    </row>
    <row r="633" spans="1:7" x14ac:dyDescent="0.3">
      <c r="A633" s="32"/>
      <c r="B633" s="32"/>
      <c r="C633" s="35"/>
      <c r="G633" s="31"/>
    </row>
    <row r="634" spans="1:7" x14ac:dyDescent="0.3">
      <c r="A634" s="32"/>
      <c r="B634" s="32"/>
      <c r="C634" s="35"/>
      <c r="G634" s="31"/>
    </row>
    <row r="635" spans="1:7" x14ac:dyDescent="0.3">
      <c r="A635" s="32"/>
      <c r="B635" s="32"/>
      <c r="C635" s="35"/>
      <c r="G635" s="31"/>
    </row>
    <row r="636" spans="1:7" x14ac:dyDescent="0.3">
      <c r="A636" s="32"/>
      <c r="B636" s="32"/>
      <c r="C636" s="35"/>
      <c r="G636" s="31"/>
    </row>
    <row r="637" spans="1:7" x14ac:dyDescent="0.3">
      <c r="A637" s="32"/>
      <c r="B637" s="32"/>
      <c r="C637" s="35"/>
      <c r="G637" s="31"/>
    </row>
    <row r="638" spans="1:7" x14ac:dyDescent="0.3">
      <c r="A638" s="32"/>
      <c r="B638" s="32"/>
      <c r="C638" s="35"/>
      <c r="G638" s="31"/>
    </row>
    <row r="639" spans="1:7" x14ac:dyDescent="0.3">
      <c r="A639" s="32"/>
      <c r="B639" s="32"/>
      <c r="C639" s="35"/>
      <c r="G639" s="31"/>
    </row>
    <row r="640" spans="1:7" x14ac:dyDescent="0.3">
      <c r="A640" s="32"/>
      <c r="B640" s="32"/>
      <c r="C640" s="35"/>
      <c r="G640" s="31"/>
    </row>
    <row r="641" spans="1:7" x14ac:dyDescent="0.3">
      <c r="A641" s="32"/>
      <c r="B641" s="32"/>
      <c r="C641" s="35"/>
      <c r="G641" s="31"/>
    </row>
    <row r="642" spans="1:7" x14ac:dyDescent="0.3">
      <c r="A642" s="32"/>
      <c r="B642" s="32"/>
      <c r="C642" s="35"/>
      <c r="G642" s="31"/>
    </row>
    <row r="643" spans="1:7" x14ac:dyDescent="0.3">
      <c r="A643" s="32"/>
      <c r="B643" s="32"/>
      <c r="C643" s="35"/>
      <c r="G643" s="31"/>
    </row>
    <row r="644" spans="1:7" x14ac:dyDescent="0.3">
      <c r="A644" s="32"/>
      <c r="B644" s="32"/>
      <c r="C644" s="35"/>
      <c r="G644" s="31"/>
    </row>
    <row r="645" spans="1:7" x14ac:dyDescent="0.3">
      <c r="A645" s="32"/>
      <c r="B645" s="32"/>
      <c r="C645" s="35"/>
      <c r="G645" s="31"/>
    </row>
    <row r="646" spans="1:7" x14ac:dyDescent="0.3">
      <c r="A646" s="32"/>
      <c r="B646" s="32"/>
      <c r="C646" s="35"/>
      <c r="G646" s="31"/>
    </row>
    <row r="647" spans="1:7" x14ac:dyDescent="0.3">
      <c r="A647" s="32"/>
      <c r="B647" s="32"/>
      <c r="C647" s="35"/>
      <c r="G647" s="31"/>
    </row>
    <row r="648" spans="1:7" x14ac:dyDescent="0.3">
      <c r="A648" s="32"/>
      <c r="B648" s="32"/>
      <c r="C648" s="35"/>
      <c r="G648" s="31"/>
    </row>
    <row r="649" spans="1:7" x14ac:dyDescent="0.3">
      <c r="A649" s="32"/>
      <c r="B649" s="32"/>
      <c r="C649" s="35"/>
      <c r="G649" s="31"/>
    </row>
    <row r="650" spans="1:7" x14ac:dyDescent="0.3">
      <c r="A650" s="32"/>
      <c r="B650" s="32"/>
      <c r="C650" s="35"/>
      <c r="G650" s="31"/>
    </row>
    <row r="651" spans="1:7" x14ac:dyDescent="0.3">
      <c r="A651" s="32"/>
      <c r="B651" s="32"/>
      <c r="C651" s="35"/>
      <c r="G651" s="31"/>
    </row>
    <row r="652" spans="1:7" x14ac:dyDescent="0.3">
      <c r="A652" s="32"/>
      <c r="B652" s="32"/>
      <c r="C652" s="35"/>
      <c r="G652" s="31"/>
    </row>
    <row r="653" spans="1:7" x14ac:dyDescent="0.3">
      <c r="A653" s="32"/>
      <c r="B653" s="32"/>
      <c r="C653" s="35"/>
      <c r="G653" s="31"/>
    </row>
    <row r="654" spans="1:7" x14ac:dyDescent="0.3">
      <c r="A654" s="32"/>
      <c r="B654" s="32"/>
      <c r="C654" s="35"/>
      <c r="G654" s="31"/>
    </row>
    <row r="655" spans="1:7" x14ac:dyDescent="0.3">
      <c r="A655" s="32"/>
      <c r="B655" s="32"/>
      <c r="C655" s="35"/>
      <c r="G655" s="31"/>
    </row>
    <row r="656" spans="1:7" x14ac:dyDescent="0.3">
      <c r="A656" s="32"/>
      <c r="B656" s="32"/>
      <c r="C656" s="35"/>
      <c r="G656" s="31"/>
    </row>
    <row r="657" spans="1:7" x14ac:dyDescent="0.3">
      <c r="A657" s="32"/>
      <c r="B657" s="32"/>
      <c r="C657" s="35"/>
      <c r="G657" s="31"/>
    </row>
    <row r="658" spans="1:7" x14ac:dyDescent="0.3">
      <c r="A658" s="32"/>
      <c r="B658" s="32"/>
      <c r="C658" s="35"/>
      <c r="G658" s="31"/>
    </row>
    <row r="659" spans="1:7" x14ac:dyDescent="0.3">
      <c r="A659" s="32"/>
      <c r="B659" s="32"/>
      <c r="C659" s="35"/>
      <c r="G659" s="31"/>
    </row>
    <row r="660" spans="1:7" x14ac:dyDescent="0.3">
      <c r="A660" s="32"/>
      <c r="B660" s="32"/>
      <c r="C660" s="35"/>
      <c r="G660" s="31"/>
    </row>
    <row r="661" spans="1:7" x14ac:dyDescent="0.3">
      <c r="A661" s="32"/>
      <c r="B661" s="32"/>
      <c r="C661" s="35"/>
      <c r="G661" s="31"/>
    </row>
    <row r="662" spans="1:7" x14ac:dyDescent="0.3">
      <c r="A662" s="32"/>
      <c r="B662" s="32"/>
      <c r="C662" s="35"/>
      <c r="G662" s="31"/>
    </row>
    <row r="663" spans="1:7" x14ac:dyDescent="0.3">
      <c r="A663" s="32"/>
      <c r="B663" s="32"/>
      <c r="C663" s="35"/>
      <c r="G663" s="31"/>
    </row>
    <row r="664" spans="1:7" x14ac:dyDescent="0.3">
      <c r="A664" s="32"/>
      <c r="B664" s="32"/>
      <c r="C664" s="35"/>
      <c r="G664" s="31"/>
    </row>
    <row r="665" spans="1:7" x14ac:dyDescent="0.3">
      <c r="A665" s="32"/>
      <c r="B665" s="32"/>
      <c r="C665" s="35"/>
      <c r="G665" s="31"/>
    </row>
    <row r="666" spans="1:7" x14ac:dyDescent="0.3">
      <c r="A666" s="32"/>
      <c r="B666" s="32"/>
      <c r="C666" s="35"/>
      <c r="G666" s="31"/>
    </row>
    <row r="667" spans="1:7" x14ac:dyDescent="0.3">
      <c r="A667" s="32"/>
      <c r="B667" s="32"/>
      <c r="C667" s="35"/>
      <c r="G667" s="31"/>
    </row>
    <row r="668" spans="1:7" x14ac:dyDescent="0.3">
      <c r="A668" s="32"/>
      <c r="B668" s="32"/>
      <c r="C668" s="35"/>
      <c r="G668" s="31"/>
    </row>
    <row r="669" spans="1:7" x14ac:dyDescent="0.3">
      <c r="A669" s="32"/>
      <c r="B669" s="32"/>
      <c r="C669" s="35"/>
      <c r="G669" s="31"/>
    </row>
    <row r="670" spans="1:7" x14ac:dyDescent="0.3">
      <c r="A670" s="32"/>
      <c r="B670" s="32"/>
      <c r="C670" s="35"/>
      <c r="G670" s="31"/>
    </row>
    <row r="671" spans="1:7" x14ac:dyDescent="0.3">
      <c r="A671" s="32"/>
      <c r="B671" s="32"/>
      <c r="C671" s="35"/>
      <c r="G671" s="31"/>
    </row>
    <row r="672" spans="1:7" x14ac:dyDescent="0.3">
      <c r="A672" s="32"/>
      <c r="B672" s="32"/>
      <c r="C672" s="35"/>
      <c r="G672" s="31"/>
    </row>
    <row r="673" spans="1:7" x14ac:dyDescent="0.3">
      <c r="A673" s="32"/>
      <c r="B673" s="32"/>
      <c r="C673" s="35"/>
      <c r="G673" s="31"/>
    </row>
    <row r="674" spans="1:7" x14ac:dyDescent="0.3">
      <c r="A674" s="32"/>
      <c r="B674" s="32"/>
      <c r="C674" s="35"/>
      <c r="G674" s="31"/>
    </row>
    <row r="675" spans="1:7" x14ac:dyDescent="0.3">
      <c r="A675" s="32"/>
      <c r="B675" s="32"/>
      <c r="C675" s="35"/>
      <c r="G675" s="31"/>
    </row>
    <row r="676" spans="1:7" x14ac:dyDescent="0.3">
      <c r="A676" s="32"/>
      <c r="B676" s="32"/>
      <c r="C676" s="35"/>
      <c r="G676" s="31"/>
    </row>
    <row r="677" spans="1:7" x14ac:dyDescent="0.3">
      <c r="A677" s="32"/>
      <c r="B677" s="32"/>
      <c r="C677" s="35"/>
      <c r="G677" s="31"/>
    </row>
    <row r="678" spans="1:7" x14ac:dyDescent="0.3">
      <c r="A678" s="32"/>
      <c r="B678" s="32"/>
      <c r="C678" s="35"/>
      <c r="G678" s="31"/>
    </row>
    <row r="679" spans="1:7" x14ac:dyDescent="0.3">
      <c r="A679" s="32"/>
      <c r="B679" s="32"/>
      <c r="C679" s="35"/>
      <c r="G679" s="31"/>
    </row>
    <row r="680" spans="1:7" x14ac:dyDescent="0.3">
      <c r="A680" s="32"/>
      <c r="B680" s="32"/>
      <c r="C680" s="35"/>
      <c r="G680" s="31"/>
    </row>
    <row r="681" spans="1:7" x14ac:dyDescent="0.3">
      <c r="A681" s="32"/>
      <c r="B681" s="32"/>
      <c r="C681" s="35"/>
      <c r="G681" s="31"/>
    </row>
    <row r="682" spans="1:7" x14ac:dyDescent="0.3">
      <c r="A682" s="32"/>
      <c r="B682" s="32"/>
      <c r="C682" s="35"/>
      <c r="G682" s="31"/>
    </row>
    <row r="683" spans="1:7" x14ac:dyDescent="0.3">
      <c r="A683" s="32"/>
      <c r="B683" s="32"/>
      <c r="C683" s="35"/>
      <c r="G683" s="31"/>
    </row>
    <row r="684" spans="1:7" x14ac:dyDescent="0.3">
      <c r="A684" s="32"/>
      <c r="B684" s="32"/>
      <c r="C684" s="35"/>
      <c r="G684" s="31"/>
    </row>
    <row r="685" spans="1:7" x14ac:dyDescent="0.3">
      <c r="A685" s="32"/>
      <c r="B685" s="32"/>
      <c r="C685" s="35"/>
      <c r="G685" s="31"/>
    </row>
    <row r="686" spans="1:7" x14ac:dyDescent="0.3">
      <c r="A686" s="32"/>
      <c r="B686" s="32"/>
      <c r="C686" s="35"/>
      <c r="G686" s="31"/>
    </row>
    <row r="687" spans="1:7" x14ac:dyDescent="0.3">
      <c r="A687" s="32"/>
      <c r="B687" s="32"/>
      <c r="C687" s="35"/>
      <c r="G687" s="31"/>
    </row>
    <row r="688" spans="1:7" x14ac:dyDescent="0.3">
      <c r="A688" s="32"/>
      <c r="B688" s="32"/>
      <c r="C688" s="35"/>
      <c r="G688" s="31"/>
    </row>
    <row r="689" spans="1:7" x14ac:dyDescent="0.3">
      <c r="A689" s="32"/>
      <c r="B689" s="32"/>
      <c r="C689" s="35"/>
      <c r="G689" s="31"/>
    </row>
    <row r="690" spans="1:7" x14ac:dyDescent="0.3">
      <c r="A690" s="32"/>
      <c r="B690" s="32"/>
      <c r="C690" s="35"/>
      <c r="G690" s="31"/>
    </row>
    <row r="691" spans="1:7" x14ac:dyDescent="0.3">
      <c r="A691" s="32"/>
      <c r="B691" s="32"/>
      <c r="C691" s="35"/>
      <c r="G691" s="31"/>
    </row>
    <row r="692" spans="1:7" x14ac:dyDescent="0.3">
      <c r="A692" s="32"/>
      <c r="B692" s="32"/>
      <c r="C692" s="35"/>
      <c r="G692" s="31"/>
    </row>
    <row r="693" spans="1:7" x14ac:dyDescent="0.3">
      <c r="A693" s="32"/>
      <c r="B693" s="32"/>
      <c r="C693" s="35"/>
      <c r="G693" s="31"/>
    </row>
    <row r="694" spans="1:7" x14ac:dyDescent="0.3">
      <c r="A694" s="32"/>
      <c r="B694" s="32"/>
      <c r="C694" s="35"/>
      <c r="G694" s="31"/>
    </row>
    <row r="695" spans="1:7" x14ac:dyDescent="0.3">
      <c r="A695" s="32"/>
      <c r="B695" s="32"/>
      <c r="C695" s="35"/>
      <c r="G695" s="31"/>
    </row>
    <row r="696" spans="1:7" x14ac:dyDescent="0.3">
      <c r="A696" s="32"/>
      <c r="B696" s="32"/>
      <c r="C696" s="35"/>
      <c r="G696" s="31"/>
    </row>
    <row r="697" spans="1:7" x14ac:dyDescent="0.3">
      <c r="A697" s="32"/>
      <c r="B697" s="32"/>
      <c r="C697" s="35"/>
      <c r="G697" s="31"/>
    </row>
    <row r="698" spans="1:7" x14ac:dyDescent="0.3">
      <c r="A698" s="32"/>
      <c r="B698" s="32"/>
      <c r="C698" s="35"/>
      <c r="G698" s="31"/>
    </row>
    <row r="699" spans="1:7" x14ac:dyDescent="0.3">
      <c r="A699" s="32"/>
      <c r="B699" s="32"/>
      <c r="C699" s="35"/>
      <c r="G699" s="31"/>
    </row>
    <row r="700" spans="1:7" x14ac:dyDescent="0.3">
      <c r="A700" s="32"/>
      <c r="B700" s="32"/>
      <c r="C700" s="35"/>
      <c r="G700" s="31"/>
    </row>
    <row r="701" spans="1:7" x14ac:dyDescent="0.3">
      <c r="A701" s="32"/>
      <c r="B701" s="32"/>
      <c r="C701" s="35"/>
      <c r="G701" s="31"/>
    </row>
    <row r="702" spans="1:7" x14ac:dyDescent="0.3">
      <c r="A702" s="32"/>
      <c r="B702" s="32"/>
      <c r="C702" s="35"/>
      <c r="G702" s="31"/>
    </row>
    <row r="703" spans="1:7" x14ac:dyDescent="0.3">
      <c r="A703" s="32"/>
      <c r="B703" s="32"/>
      <c r="C703" s="35"/>
      <c r="G703" s="31"/>
    </row>
    <row r="704" spans="1:7" x14ac:dyDescent="0.3">
      <c r="A704" s="32"/>
      <c r="B704" s="32"/>
      <c r="C704" s="35"/>
      <c r="G704" s="31"/>
    </row>
    <row r="705" spans="1:7" x14ac:dyDescent="0.3">
      <c r="A705" s="32"/>
      <c r="B705" s="32"/>
      <c r="C705" s="35"/>
      <c r="G705" s="31"/>
    </row>
    <row r="706" spans="1:7" x14ac:dyDescent="0.3">
      <c r="A706" s="32"/>
      <c r="B706" s="32"/>
      <c r="C706" s="35"/>
      <c r="G706" s="31"/>
    </row>
    <row r="707" spans="1:7" x14ac:dyDescent="0.3">
      <c r="A707" s="32"/>
      <c r="B707" s="32"/>
      <c r="C707" s="35"/>
      <c r="G707" s="31"/>
    </row>
    <row r="708" spans="1:7" x14ac:dyDescent="0.3">
      <c r="A708" s="32"/>
      <c r="B708" s="32"/>
      <c r="C708" s="35"/>
      <c r="G708" s="31"/>
    </row>
    <row r="709" spans="1:7" x14ac:dyDescent="0.3">
      <c r="A709" s="32"/>
      <c r="B709" s="32"/>
      <c r="C709" s="35"/>
      <c r="G709" s="31"/>
    </row>
    <row r="710" spans="1:7" x14ac:dyDescent="0.3">
      <c r="A710" s="32"/>
      <c r="B710" s="32"/>
      <c r="C710" s="35"/>
      <c r="G710" s="31"/>
    </row>
    <row r="711" spans="1:7" x14ac:dyDescent="0.3">
      <c r="A711" s="32"/>
      <c r="B711" s="32"/>
      <c r="C711" s="35"/>
      <c r="G711" s="31"/>
    </row>
    <row r="712" spans="1:7" x14ac:dyDescent="0.3">
      <c r="A712" s="32"/>
      <c r="B712" s="32"/>
      <c r="C712" s="35"/>
      <c r="G712" s="31"/>
    </row>
    <row r="713" spans="1:7" x14ac:dyDescent="0.3">
      <c r="A713" s="32"/>
      <c r="B713" s="32"/>
      <c r="C713" s="35"/>
      <c r="G713" s="31"/>
    </row>
    <row r="714" spans="1:7" x14ac:dyDescent="0.3">
      <c r="A714" s="32"/>
      <c r="B714" s="32"/>
      <c r="C714" s="35"/>
      <c r="G714" s="31"/>
    </row>
    <row r="715" spans="1:7" x14ac:dyDescent="0.3">
      <c r="A715" s="32"/>
      <c r="B715" s="32"/>
      <c r="C715" s="35"/>
      <c r="G715" s="31"/>
    </row>
    <row r="716" spans="1:7" x14ac:dyDescent="0.3">
      <c r="A716" s="32"/>
      <c r="B716" s="32"/>
      <c r="C716" s="35"/>
      <c r="G716" s="31"/>
    </row>
    <row r="717" spans="1:7" x14ac:dyDescent="0.3">
      <c r="A717" s="32"/>
      <c r="B717" s="32"/>
      <c r="C717" s="35"/>
      <c r="G717" s="31"/>
    </row>
    <row r="718" spans="1:7" x14ac:dyDescent="0.3">
      <c r="A718" s="32"/>
      <c r="B718" s="32"/>
      <c r="C718" s="35"/>
      <c r="G718" s="31"/>
    </row>
    <row r="719" spans="1:7" x14ac:dyDescent="0.3">
      <c r="A719" s="32"/>
      <c r="B719" s="32"/>
      <c r="C719" s="35"/>
      <c r="G719" s="31"/>
    </row>
    <row r="720" spans="1:7" x14ac:dyDescent="0.3">
      <c r="A720" s="32"/>
      <c r="B720" s="32"/>
      <c r="C720" s="35"/>
      <c r="G720" s="31"/>
    </row>
    <row r="721" spans="1:7" x14ac:dyDescent="0.3">
      <c r="A721" s="32"/>
      <c r="B721" s="32"/>
      <c r="C721" s="35"/>
      <c r="G721" s="31"/>
    </row>
    <row r="722" spans="1:7" x14ac:dyDescent="0.3">
      <c r="A722" s="32"/>
      <c r="B722" s="32"/>
      <c r="C722" s="35"/>
      <c r="G722" s="31"/>
    </row>
    <row r="723" spans="1:7" x14ac:dyDescent="0.3">
      <c r="A723" s="32"/>
      <c r="B723" s="32"/>
      <c r="C723" s="35"/>
      <c r="G723" s="31"/>
    </row>
    <row r="724" spans="1:7" x14ac:dyDescent="0.3">
      <c r="A724" s="32"/>
      <c r="B724" s="32"/>
      <c r="C724" s="35"/>
      <c r="G724" s="31"/>
    </row>
    <row r="725" spans="1:7" x14ac:dyDescent="0.3">
      <c r="A725" s="32"/>
      <c r="B725" s="32"/>
      <c r="C725" s="35"/>
      <c r="G725" s="31"/>
    </row>
    <row r="726" spans="1:7" x14ac:dyDescent="0.3">
      <c r="A726" s="32"/>
      <c r="B726" s="32"/>
      <c r="C726" s="35"/>
      <c r="G726" s="31"/>
    </row>
    <row r="727" spans="1:7" x14ac:dyDescent="0.3">
      <c r="A727" s="32"/>
      <c r="B727" s="32"/>
      <c r="C727" s="35"/>
      <c r="G727" s="31"/>
    </row>
    <row r="728" spans="1:7" x14ac:dyDescent="0.3">
      <c r="A728" s="32"/>
      <c r="B728" s="32"/>
      <c r="C728" s="35"/>
      <c r="G728" s="31"/>
    </row>
    <row r="729" spans="1:7" x14ac:dyDescent="0.3">
      <c r="A729" s="32"/>
      <c r="B729" s="32"/>
      <c r="C729" s="35"/>
      <c r="G729" s="31"/>
    </row>
    <row r="730" spans="1:7" x14ac:dyDescent="0.3">
      <c r="A730" s="32"/>
      <c r="B730" s="32"/>
      <c r="C730" s="35"/>
      <c r="G730" s="31"/>
    </row>
    <row r="731" spans="1:7" x14ac:dyDescent="0.3">
      <c r="A731" s="32"/>
      <c r="B731" s="32"/>
      <c r="C731" s="35"/>
      <c r="G731" s="31"/>
    </row>
    <row r="732" spans="1:7" x14ac:dyDescent="0.3">
      <c r="A732" s="32"/>
      <c r="B732" s="32"/>
      <c r="C732" s="35"/>
      <c r="G732" s="31"/>
    </row>
    <row r="733" spans="1:7" x14ac:dyDescent="0.3">
      <c r="A733" s="32"/>
      <c r="B733" s="32"/>
      <c r="C733" s="35"/>
      <c r="G733" s="31"/>
    </row>
    <row r="734" spans="1:7" x14ac:dyDescent="0.3">
      <c r="A734" s="32"/>
      <c r="B734" s="32"/>
      <c r="C734" s="35"/>
      <c r="G734" s="31"/>
    </row>
    <row r="735" spans="1:7" x14ac:dyDescent="0.3">
      <c r="A735" s="32"/>
      <c r="B735" s="32"/>
      <c r="C735" s="35"/>
      <c r="G735" s="31"/>
    </row>
    <row r="736" spans="1:7" x14ac:dyDescent="0.3">
      <c r="A736" s="32"/>
      <c r="B736" s="32"/>
      <c r="C736" s="35"/>
      <c r="G736" s="31"/>
    </row>
    <row r="737" spans="1:7" x14ac:dyDescent="0.3">
      <c r="A737" s="32"/>
      <c r="B737" s="32"/>
      <c r="C737" s="35"/>
      <c r="G737" s="31"/>
    </row>
    <row r="738" spans="1:7" x14ac:dyDescent="0.3">
      <c r="A738" s="32"/>
      <c r="B738" s="32"/>
      <c r="C738" s="35"/>
      <c r="G738" s="31"/>
    </row>
    <row r="739" spans="1:7" x14ac:dyDescent="0.3">
      <c r="A739" s="32"/>
      <c r="B739" s="32"/>
      <c r="C739" s="35"/>
      <c r="G739" s="31"/>
    </row>
    <row r="740" spans="1:7" x14ac:dyDescent="0.3">
      <c r="A740" s="32"/>
      <c r="B740" s="32"/>
      <c r="C740" s="35"/>
      <c r="G740" s="31"/>
    </row>
    <row r="741" spans="1:7" x14ac:dyDescent="0.3">
      <c r="A741" s="32"/>
      <c r="B741" s="32"/>
      <c r="C741" s="35"/>
      <c r="G741" s="31"/>
    </row>
    <row r="742" spans="1:7" x14ac:dyDescent="0.3">
      <c r="A742" s="32"/>
      <c r="B742" s="32"/>
      <c r="C742" s="35"/>
      <c r="G742" s="31"/>
    </row>
    <row r="743" spans="1:7" x14ac:dyDescent="0.3">
      <c r="A743" s="32"/>
      <c r="B743" s="32"/>
      <c r="C743" s="35"/>
      <c r="G743" s="31"/>
    </row>
    <row r="744" spans="1:7" x14ac:dyDescent="0.3">
      <c r="A744" s="32"/>
      <c r="B744" s="32"/>
      <c r="C744" s="35"/>
      <c r="G744" s="31"/>
    </row>
    <row r="745" spans="1:7" x14ac:dyDescent="0.3">
      <c r="A745" s="32"/>
      <c r="B745" s="32"/>
      <c r="C745" s="35"/>
      <c r="G745" s="31"/>
    </row>
    <row r="746" spans="1:7" x14ac:dyDescent="0.3">
      <c r="A746" s="32"/>
      <c r="B746" s="32"/>
      <c r="C746" s="35"/>
      <c r="G746" s="31"/>
    </row>
    <row r="747" spans="1:7" x14ac:dyDescent="0.3">
      <c r="A747" s="32"/>
      <c r="B747" s="32"/>
      <c r="C747" s="35"/>
      <c r="G747" s="31"/>
    </row>
    <row r="748" spans="1:7" x14ac:dyDescent="0.3">
      <c r="A748" s="32"/>
      <c r="B748" s="32"/>
      <c r="C748" s="35"/>
      <c r="G748" s="31"/>
    </row>
    <row r="749" spans="1:7" x14ac:dyDescent="0.3">
      <c r="A749" s="32"/>
      <c r="B749" s="32"/>
      <c r="C749" s="35"/>
      <c r="G749" s="31"/>
    </row>
    <row r="750" spans="1:7" x14ac:dyDescent="0.3">
      <c r="A750" s="32"/>
      <c r="B750" s="32"/>
      <c r="C750" s="35"/>
      <c r="G750" s="31"/>
    </row>
    <row r="751" spans="1:7" x14ac:dyDescent="0.3">
      <c r="A751" s="32"/>
      <c r="B751" s="32"/>
      <c r="C751" s="35"/>
      <c r="G751" s="31"/>
    </row>
    <row r="752" spans="1:7" x14ac:dyDescent="0.3">
      <c r="A752" s="32"/>
      <c r="B752" s="32"/>
      <c r="C752" s="35"/>
      <c r="G752" s="31"/>
    </row>
    <row r="753" spans="1:7" x14ac:dyDescent="0.3">
      <c r="A753" s="32"/>
      <c r="B753" s="32"/>
      <c r="C753" s="35"/>
      <c r="G753" s="31"/>
    </row>
    <row r="754" spans="1:7" x14ac:dyDescent="0.3">
      <c r="A754" s="32"/>
      <c r="B754" s="32"/>
      <c r="C754" s="35"/>
      <c r="G754" s="31"/>
    </row>
    <row r="755" spans="1:7" x14ac:dyDescent="0.3">
      <c r="A755" s="32"/>
      <c r="B755" s="32"/>
      <c r="C755" s="35"/>
      <c r="G755" s="31"/>
    </row>
    <row r="756" spans="1:7" x14ac:dyDescent="0.3">
      <c r="A756" s="32"/>
      <c r="B756" s="32"/>
      <c r="C756" s="35"/>
      <c r="G756" s="31"/>
    </row>
    <row r="757" spans="1:7" x14ac:dyDescent="0.3">
      <c r="A757" s="32"/>
      <c r="B757" s="32"/>
      <c r="C757" s="35"/>
      <c r="G757" s="31"/>
    </row>
    <row r="758" spans="1:7" x14ac:dyDescent="0.3">
      <c r="A758" s="32"/>
      <c r="B758" s="32"/>
      <c r="C758" s="35"/>
      <c r="G758" s="31"/>
    </row>
    <row r="759" spans="1:7" x14ac:dyDescent="0.3">
      <c r="A759" s="32"/>
      <c r="B759" s="32"/>
      <c r="C759" s="35"/>
      <c r="G759" s="31"/>
    </row>
    <row r="760" spans="1:7" x14ac:dyDescent="0.3">
      <c r="A760" s="32"/>
      <c r="B760" s="32"/>
      <c r="C760" s="35"/>
      <c r="G760" s="31"/>
    </row>
    <row r="761" spans="1:7" x14ac:dyDescent="0.3">
      <c r="A761" s="32"/>
      <c r="B761" s="32"/>
      <c r="C761" s="35"/>
      <c r="G761" s="31"/>
    </row>
    <row r="762" spans="1:7" x14ac:dyDescent="0.3">
      <c r="A762" s="32"/>
      <c r="B762" s="32"/>
      <c r="C762" s="35"/>
      <c r="G762" s="31"/>
    </row>
    <row r="763" spans="1:7" x14ac:dyDescent="0.3">
      <c r="A763" s="32"/>
      <c r="B763" s="32"/>
      <c r="C763" s="35"/>
      <c r="G763" s="31"/>
    </row>
    <row r="764" spans="1:7" x14ac:dyDescent="0.3">
      <c r="A764" s="32"/>
      <c r="B764" s="32"/>
      <c r="C764" s="35"/>
      <c r="G764" s="31"/>
    </row>
    <row r="765" spans="1:7" x14ac:dyDescent="0.3">
      <c r="A765" s="32"/>
      <c r="B765" s="32"/>
      <c r="C765" s="35"/>
      <c r="G765" s="31"/>
    </row>
    <row r="766" spans="1:7" x14ac:dyDescent="0.3">
      <c r="A766" s="32"/>
      <c r="B766" s="32"/>
      <c r="C766" s="35"/>
      <c r="G766" s="31"/>
    </row>
    <row r="767" spans="1:7" x14ac:dyDescent="0.3">
      <c r="A767" s="32"/>
      <c r="B767" s="32"/>
      <c r="C767" s="35"/>
      <c r="G767" s="31"/>
    </row>
    <row r="768" spans="1:7" x14ac:dyDescent="0.3">
      <c r="A768" s="32"/>
      <c r="B768" s="32"/>
      <c r="C768" s="35"/>
      <c r="G768" s="31"/>
    </row>
    <row r="769" spans="1:7" x14ac:dyDescent="0.3">
      <c r="A769" s="32"/>
      <c r="B769" s="32"/>
      <c r="C769" s="35"/>
      <c r="G769" s="31"/>
    </row>
    <row r="770" spans="1:7" x14ac:dyDescent="0.3">
      <c r="A770" s="32"/>
      <c r="B770" s="32"/>
      <c r="C770" s="35"/>
      <c r="G770" s="31"/>
    </row>
    <row r="771" spans="1:7" x14ac:dyDescent="0.3">
      <c r="A771" s="32"/>
      <c r="B771" s="32"/>
      <c r="C771" s="35"/>
      <c r="G771" s="31"/>
    </row>
    <row r="772" spans="1:7" x14ac:dyDescent="0.3">
      <c r="A772" s="32"/>
      <c r="B772" s="32"/>
      <c r="C772" s="35"/>
      <c r="G772" s="31"/>
    </row>
    <row r="773" spans="1:7" x14ac:dyDescent="0.3">
      <c r="A773" s="32"/>
      <c r="B773" s="32"/>
      <c r="C773" s="35"/>
      <c r="G773" s="31"/>
    </row>
    <row r="774" spans="1:7" x14ac:dyDescent="0.3">
      <c r="A774" s="32"/>
      <c r="B774" s="32"/>
      <c r="C774" s="35"/>
      <c r="G774" s="31"/>
    </row>
    <row r="775" spans="1:7" x14ac:dyDescent="0.3">
      <c r="A775" s="32"/>
      <c r="B775" s="32"/>
      <c r="C775" s="35"/>
      <c r="G775" s="31"/>
    </row>
    <row r="776" spans="1:7" x14ac:dyDescent="0.3">
      <c r="A776" s="32"/>
      <c r="B776" s="32"/>
      <c r="C776" s="35"/>
      <c r="G776" s="31"/>
    </row>
    <row r="777" spans="1:7" x14ac:dyDescent="0.3">
      <c r="A777" s="32"/>
      <c r="B777" s="32"/>
      <c r="C777" s="35"/>
      <c r="G777" s="31"/>
    </row>
    <row r="778" spans="1:7" x14ac:dyDescent="0.3">
      <c r="A778" s="32"/>
      <c r="B778" s="32"/>
      <c r="C778" s="35"/>
      <c r="G778" s="31"/>
    </row>
    <row r="779" spans="1:7" x14ac:dyDescent="0.3">
      <c r="A779" s="32"/>
      <c r="B779" s="32"/>
      <c r="C779" s="35"/>
      <c r="G779" s="31"/>
    </row>
    <row r="780" spans="1:7" x14ac:dyDescent="0.3">
      <c r="A780" s="32"/>
      <c r="B780" s="32"/>
      <c r="C780" s="35"/>
      <c r="G780" s="31"/>
    </row>
    <row r="781" spans="1:7" x14ac:dyDescent="0.3">
      <c r="A781" s="32"/>
      <c r="B781" s="32"/>
      <c r="C781" s="35"/>
      <c r="G781" s="31"/>
    </row>
    <row r="782" spans="1:7" x14ac:dyDescent="0.3">
      <c r="A782" s="32"/>
      <c r="B782" s="32"/>
      <c r="C782" s="35"/>
      <c r="G782" s="31"/>
    </row>
    <row r="783" spans="1:7" x14ac:dyDescent="0.3">
      <c r="A783" s="32"/>
      <c r="B783" s="32"/>
      <c r="C783" s="35"/>
      <c r="G783" s="31"/>
    </row>
    <row r="784" spans="1:7" x14ac:dyDescent="0.3">
      <c r="A784" s="32"/>
      <c r="B784" s="32"/>
      <c r="C784" s="35"/>
      <c r="G784" s="31"/>
    </row>
    <row r="785" spans="1:7" x14ac:dyDescent="0.3">
      <c r="A785" s="32"/>
      <c r="B785" s="32"/>
      <c r="C785" s="35"/>
      <c r="G785" s="31"/>
    </row>
    <row r="786" spans="1:7" x14ac:dyDescent="0.3">
      <c r="A786" s="32"/>
      <c r="B786" s="32"/>
      <c r="C786" s="35"/>
      <c r="G786" s="31"/>
    </row>
    <row r="787" spans="1:7" x14ac:dyDescent="0.3">
      <c r="A787" s="32"/>
      <c r="B787" s="32"/>
      <c r="C787" s="35"/>
      <c r="G787" s="31"/>
    </row>
    <row r="788" spans="1:7" x14ac:dyDescent="0.3">
      <c r="A788" s="32"/>
      <c r="B788" s="32"/>
      <c r="C788" s="35"/>
      <c r="G788" s="31"/>
    </row>
    <row r="789" spans="1:7" x14ac:dyDescent="0.3">
      <c r="A789" s="32"/>
      <c r="B789" s="32"/>
      <c r="C789" s="35"/>
      <c r="G789" s="31"/>
    </row>
    <row r="790" spans="1:7" x14ac:dyDescent="0.3">
      <c r="A790" s="32"/>
      <c r="B790" s="32"/>
      <c r="C790" s="35"/>
      <c r="G790" s="31"/>
    </row>
    <row r="791" spans="1:7" x14ac:dyDescent="0.3">
      <c r="A791" s="32"/>
      <c r="B791" s="32"/>
      <c r="C791" s="35"/>
      <c r="G791" s="31"/>
    </row>
    <row r="792" spans="1:7" x14ac:dyDescent="0.3">
      <c r="A792" s="32"/>
      <c r="B792" s="32"/>
      <c r="C792" s="35"/>
      <c r="G792" s="31"/>
    </row>
    <row r="793" spans="1:7" x14ac:dyDescent="0.3">
      <c r="A793" s="32"/>
      <c r="B793" s="32"/>
      <c r="C793" s="35"/>
      <c r="G793" s="31"/>
    </row>
    <row r="794" spans="1:7" x14ac:dyDescent="0.3">
      <c r="A794" s="32"/>
      <c r="B794" s="32"/>
      <c r="C794" s="35"/>
      <c r="G794" s="31"/>
    </row>
    <row r="795" spans="1:7" x14ac:dyDescent="0.3">
      <c r="A795" s="32"/>
      <c r="B795" s="32"/>
      <c r="C795" s="35"/>
      <c r="G795" s="31"/>
    </row>
    <row r="796" spans="1:7" x14ac:dyDescent="0.3">
      <c r="A796" s="32"/>
      <c r="B796" s="32"/>
      <c r="C796" s="35"/>
      <c r="G796" s="31"/>
    </row>
    <row r="797" spans="1:7" x14ac:dyDescent="0.3">
      <c r="A797" s="32"/>
      <c r="B797" s="32"/>
      <c r="C797" s="35"/>
      <c r="G797" s="31"/>
    </row>
    <row r="798" spans="1:7" x14ac:dyDescent="0.3">
      <c r="A798" s="32"/>
      <c r="B798" s="32"/>
      <c r="C798" s="35"/>
      <c r="G798" s="31"/>
    </row>
    <row r="799" spans="1:7" x14ac:dyDescent="0.3">
      <c r="A799" s="32"/>
      <c r="B799" s="32"/>
      <c r="C799" s="35"/>
      <c r="G799" s="31"/>
    </row>
    <row r="800" spans="1:7" x14ac:dyDescent="0.3">
      <c r="A800" s="32"/>
      <c r="B800" s="32"/>
      <c r="C800" s="35"/>
      <c r="G800" s="31"/>
    </row>
    <row r="801" spans="1:7" x14ac:dyDescent="0.3">
      <c r="A801" s="32"/>
      <c r="B801" s="32"/>
      <c r="C801" s="35"/>
      <c r="G801" s="31"/>
    </row>
    <row r="802" spans="1:7" x14ac:dyDescent="0.3">
      <c r="A802" s="32"/>
      <c r="B802" s="32"/>
      <c r="C802" s="35"/>
      <c r="G802" s="31"/>
    </row>
    <row r="803" spans="1:7" x14ac:dyDescent="0.3">
      <c r="A803" s="32"/>
      <c r="B803" s="32"/>
      <c r="C803" s="35"/>
      <c r="G803" s="31"/>
    </row>
    <row r="804" spans="1:7" x14ac:dyDescent="0.3">
      <c r="A804" s="32"/>
      <c r="B804" s="32"/>
      <c r="C804" s="35"/>
      <c r="G804" s="31"/>
    </row>
    <row r="805" spans="1:7" x14ac:dyDescent="0.3">
      <c r="A805" s="32"/>
      <c r="B805" s="32"/>
      <c r="C805" s="35"/>
      <c r="G805" s="31"/>
    </row>
    <row r="806" spans="1:7" x14ac:dyDescent="0.3">
      <c r="A806" s="32"/>
      <c r="B806" s="32"/>
      <c r="C806" s="35"/>
      <c r="G806" s="31"/>
    </row>
    <row r="807" spans="1:7" x14ac:dyDescent="0.3">
      <c r="A807" s="32"/>
      <c r="B807" s="32"/>
      <c r="C807" s="35"/>
      <c r="G807" s="31"/>
    </row>
    <row r="808" spans="1:7" x14ac:dyDescent="0.3">
      <c r="A808" s="32"/>
      <c r="B808" s="32"/>
      <c r="C808" s="35"/>
      <c r="G808" s="31"/>
    </row>
    <row r="809" spans="1:7" x14ac:dyDescent="0.3">
      <c r="A809" s="32"/>
      <c r="B809" s="32"/>
      <c r="C809" s="35"/>
      <c r="G809" s="31"/>
    </row>
    <row r="810" spans="1:7" x14ac:dyDescent="0.3">
      <c r="A810" s="32"/>
      <c r="B810" s="32"/>
      <c r="C810" s="35"/>
      <c r="G810" s="31"/>
    </row>
    <row r="811" spans="1:7" x14ac:dyDescent="0.3">
      <c r="A811" s="32"/>
      <c r="B811" s="32"/>
      <c r="C811" s="35"/>
      <c r="G811" s="31"/>
    </row>
    <row r="812" spans="1:7" x14ac:dyDescent="0.3">
      <c r="A812" s="32"/>
      <c r="B812" s="32"/>
      <c r="C812" s="35"/>
      <c r="G812" s="31"/>
    </row>
    <row r="813" spans="1:7" x14ac:dyDescent="0.3">
      <c r="A813" s="32"/>
      <c r="B813" s="32"/>
      <c r="C813" s="35"/>
      <c r="G813" s="31"/>
    </row>
    <row r="814" spans="1:7" x14ac:dyDescent="0.3">
      <c r="A814" s="32"/>
      <c r="B814" s="32"/>
      <c r="C814" s="35"/>
      <c r="G814" s="31"/>
    </row>
    <row r="815" spans="1:7" x14ac:dyDescent="0.3">
      <c r="A815" s="32"/>
      <c r="B815" s="32"/>
      <c r="C815" s="35"/>
      <c r="G815" s="31"/>
    </row>
    <row r="816" spans="1:7" x14ac:dyDescent="0.3">
      <c r="A816" s="32"/>
      <c r="B816" s="32"/>
      <c r="C816" s="35"/>
      <c r="G816" s="31"/>
    </row>
    <row r="817" spans="1:7" x14ac:dyDescent="0.3">
      <c r="A817" s="32"/>
      <c r="B817" s="32"/>
      <c r="C817" s="35"/>
      <c r="G817" s="31"/>
    </row>
    <row r="818" spans="1:7" x14ac:dyDescent="0.3">
      <c r="A818" s="32"/>
      <c r="B818" s="32"/>
      <c r="C818" s="35"/>
      <c r="G818" s="31"/>
    </row>
    <row r="819" spans="1:7" x14ac:dyDescent="0.3">
      <c r="A819" s="32"/>
      <c r="B819" s="32"/>
      <c r="C819" s="35"/>
      <c r="G819" s="31"/>
    </row>
    <row r="820" spans="1:7" x14ac:dyDescent="0.3">
      <c r="A820" s="32"/>
      <c r="B820" s="32"/>
      <c r="C820" s="35"/>
      <c r="G820" s="31"/>
    </row>
    <row r="821" spans="1:7" x14ac:dyDescent="0.3">
      <c r="A821" s="32"/>
      <c r="B821" s="32"/>
      <c r="C821" s="35"/>
      <c r="G821" s="31"/>
    </row>
    <row r="822" spans="1:7" x14ac:dyDescent="0.3">
      <c r="A822" s="32"/>
      <c r="B822" s="32"/>
      <c r="C822" s="35"/>
      <c r="G822" s="31"/>
    </row>
    <row r="823" spans="1:7" x14ac:dyDescent="0.3">
      <c r="A823" s="32"/>
      <c r="B823" s="32"/>
      <c r="C823" s="35"/>
      <c r="G823" s="31"/>
    </row>
    <row r="824" spans="1:7" x14ac:dyDescent="0.3">
      <c r="A824" s="32"/>
      <c r="B824" s="32"/>
      <c r="C824" s="35"/>
      <c r="G824" s="31"/>
    </row>
    <row r="825" spans="1:7" x14ac:dyDescent="0.3">
      <c r="A825" s="32"/>
      <c r="B825" s="32"/>
      <c r="C825" s="35"/>
      <c r="G825" s="31"/>
    </row>
    <row r="826" spans="1:7" x14ac:dyDescent="0.3">
      <c r="A826" s="32"/>
      <c r="B826" s="32"/>
      <c r="C826" s="35"/>
      <c r="G826" s="31"/>
    </row>
    <row r="827" spans="1:7" x14ac:dyDescent="0.3">
      <c r="A827" s="32"/>
      <c r="B827" s="32"/>
      <c r="C827" s="35"/>
      <c r="G827" s="31"/>
    </row>
    <row r="828" spans="1:7" x14ac:dyDescent="0.3">
      <c r="A828" s="32"/>
      <c r="B828" s="32"/>
      <c r="C828" s="35"/>
      <c r="G828" s="31"/>
    </row>
    <row r="829" spans="1:7" x14ac:dyDescent="0.3">
      <c r="A829" s="32"/>
      <c r="B829" s="32"/>
      <c r="C829" s="35"/>
      <c r="G829" s="31"/>
    </row>
    <row r="830" spans="1:7" x14ac:dyDescent="0.3">
      <c r="A830" s="32"/>
      <c r="B830" s="32"/>
      <c r="C830" s="35"/>
      <c r="G830" s="31"/>
    </row>
    <row r="831" spans="1:7" x14ac:dyDescent="0.3">
      <c r="A831" s="32"/>
      <c r="B831" s="32"/>
      <c r="C831" s="35"/>
      <c r="G831" s="31"/>
    </row>
    <row r="832" spans="1:7" x14ac:dyDescent="0.3">
      <c r="A832" s="32"/>
      <c r="B832" s="32"/>
      <c r="C832" s="35"/>
      <c r="G832" s="31"/>
    </row>
    <row r="833" spans="1:7" x14ac:dyDescent="0.3">
      <c r="A833" s="32"/>
      <c r="B833" s="32"/>
      <c r="C833" s="35"/>
      <c r="G833" s="31"/>
    </row>
    <row r="834" spans="1:7" x14ac:dyDescent="0.3">
      <c r="A834" s="32"/>
      <c r="B834" s="32"/>
      <c r="C834" s="35"/>
      <c r="G834" s="31"/>
    </row>
    <row r="835" spans="1:7" x14ac:dyDescent="0.3">
      <c r="A835" s="32"/>
      <c r="B835" s="32"/>
      <c r="C835" s="35"/>
      <c r="G835" s="31"/>
    </row>
    <row r="836" spans="1:7" x14ac:dyDescent="0.3">
      <c r="A836" s="32"/>
      <c r="B836" s="32"/>
      <c r="C836" s="35"/>
      <c r="G836" s="31"/>
    </row>
    <row r="837" spans="1:7" x14ac:dyDescent="0.3">
      <c r="A837" s="32"/>
      <c r="B837" s="32"/>
      <c r="C837" s="35"/>
      <c r="G837" s="31"/>
    </row>
    <row r="838" spans="1:7" x14ac:dyDescent="0.3">
      <c r="A838" s="32"/>
      <c r="B838" s="32"/>
      <c r="C838" s="35"/>
      <c r="G838" s="31"/>
    </row>
    <row r="839" spans="1:7" x14ac:dyDescent="0.3">
      <c r="A839" s="32"/>
      <c r="B839" s="32"/>
      <c r="C839" s="35"/>
      <c r="G839" s="31"/>
    </row>
    <row r="840" spans="1:7" x14ac:dyDescent="0.3">
      <c r="A840" s="32"/>
      <c r="B840" s="32"/>
      <c r="C840" s="35"/>
      <c r="G840" s="31"/>
    </row>
    <row r="841" spans="1:7" x14ac:dyDescent="0.3">
      <c r="A841" s="32"/>
      <c r="B841" s="32"/>
      <c r="C841" s="35"/>
      <c r="G841" s="31"/>
    </row>
    <row r="842" spans="1:7" x14ac:dyDescent="0.3">
      <c r="A842" s="32"/>
      <c r="B842" s="32"/>
      <c r="C842" s="35"/>
      <c r="G842" s="31"/>
    </row>
    <row r="843" spans="1:7" x14ac:dyDescent="0.3">
      <c r="A843" s="32"/>
      <c r="B843" s="32"/>
      <c r="C843" s="35"/>
      <c r="G843" s="31"/>
    </row>
    <row r="844" spans="1:7" x14ac:dyDescent="0.3">
      <c r="A844" s="32"/>
      <c r="B844" s="32"/>
      <c r="C844" s="35"/>
      <c r="G844" s="31"/>
    </row>
    <row r="845" spans="1:7" x14ac:dyDescent="0.3">
      <c r="A845" s="32"/>
      <c r="B845" s="32"/>
      <c r="C845" s="35"/>
      <c r="G845" s="31"/>
    </row>
    <row r="846" spans="1:7" x14ac:dyDescent="0.3">
      <c r="A846" s="32"/>
      <c r="B846" s="32"/>
      <c r="C846" s="35"/>
      <c r="G846" s="31"/>
    </row>
    <row r="847" spans="1:7" x14ac:dyDescent="0.3">
      <c r="A847" s="32"/>
      <c r="B847" s="32"/>
      <c r="C847" s="35"/>
      <c r="G847" s="31"/>
    </row>
    <row r="848" spans="1:7" x14ac:dyDescent="0.3">
      <c r="A848" s="32"/>
      <c r="B848" s="32"/>
      <c r="C848" s="35"/>
      <c r="G848" s="31"/>
    </row>
    <row r="849" spans="1:7" x14ac:dyDescent="0.3">
      <c r="A849" s="32"/>
      <c r="B849" s="32"/>
      <c r="C849" s="35"/>
      <c r="G849" s="31"/>
    </row>
    <row r="850" spans="1:7" x14ac:dyDescent="0.3">
      <c r="A850" s="32"/>
      <c r="B850" s="32"/>
      <c r="C850" s="35"/>
      <c r="G850" s="31"/>
    </row>
    <row r="851" spans="1:7" x14ac:dyDescent="0.3">
      <c r="A851" s="32"/>
      <c r="B851" s="32"/>
      <c r="C851" s="35"/>
      <c r="G851" s="31"/>
    </row>
    <row r="852" spans="1:7" x14ac:dyDescent="0.3">
      <c r="A852" s="32"/>
      <c r="B852" s="32"/>
      <c r="C852" s="35"/>
      <c r="G852" s="31"/>
    </row>
    <row r="853" spans="1:7" x14ac:dyDescent="0.3">
      <c r="A853" s="32"/>
      <c r="B853" s="32"/>
      <c r="C853" s="35"/>
      <c r="G853" s="31"/>
    </row>
    <row r="854" spans="1:7" x14ac:dyDescent="0.3">
      <c r="A854" s="32"/>
      <c r="B854" s="32"/>
      <c r="C854" s="35"/>
      <c r="G854" s="31"/>
    </row>
    <row r="855" spans="1:7" x14ac:dyDescent="0.3">
      <c r="A855" s="32"/>
      <c r="B855" s="32"/>
      <c r="C855" s="35"/>
      <c r="G855" s="31"/>
    </row>
    <row r="856" spans="1:7" x14ac:dyDescent="0.3">
      <c r="A856" s="32"/>
      <c r="B856" s="32"/>
      <c r="C856" s="35"/>
      <c r="G856" s="31"/>
    </row>
    <row r="857" spans="1:7" x14ac:dyDescent="0.3">
      <c r="A857" s="32"/>
      <c r="B857" s="32"/>
      <c r="C857" s="35"/>
      <c r="G857" s="31"/>
    </row>
    <row r="858" spans="1:7" x14ac:dyDescent="0.3">
      <c r="A858" s="32"/>
      <c r="B858" s="32"/>
      <c r="C858" s="35"/>
      <c r="G858" s="31"/>
    </row>
    <row r="859" spans="1:7" x14ac:dyDescent="0.3">
      <c r="A859" s="32"/>
      <c r="B859" s="32"/>
      <c r="C859" s="35"/>
      <c r="G859" s="31"/>
    </row>
    <row r="860" spans="1:7" x14ac:dyDescent="0.3">
      <c r="A860" s="32"/>
      <c r="B860" s="32"/>
      <c r="C860" s="35"/>
      <c r="G860" s="31"/>
    </row>
    <row r="861" spans="1:7" x14ac:dyDescent="0.3">
      <c r="A861" s="32"/>
      <c r="B861" s="32"/>
      <c r="C861" s="35"/>
      <c r="G861" s="31"/>
    </row>
    <row r="862" spans="1:7" x14ac:dyDescent="0.3">
      <c r="A862" s="32"/>
      <c r="B862" s="32"/>
      <c r="C862" s="35"/>
      <c r="G862" s="31"/>
    </row>
    <row r="863" spans="1:7" x14ac:dyDescent="0.3">
      <c r="A863" s="32"/>
      <c r="B863" s="32"/>
      <c r="C863" s="35"/>
      <c r="G863" s="31"/>
    </row>
    <row r="864" spans="1:7" x14ac:dyDescent="0.3">
      <c r="A864" s="32"/>
      <c r="B864" s="32"/>
      <c r="C864" s="35"/>
      <c r="G864" s="31"/>
    </row>
    <row r="865" spans="1:7" x14ac:dyDescent="0.3">
      <c r="A865" s="32"/>
      <c r="B865" s="32"/>
      <c r="C865" s="35"/>
      <c r="G865" s="31"/>
    </row>
    <row r="866" spans="1:7" x14ac:dyDescent="0.3">
      <c r="A866" s="32"/>
      <c r="B866" s="32"/>
      <c r="C866" s="35"/>
      <c r="G866" s="31"/>
    </row>
    <row r="867" spans="1:7" x14ac:dyDescent="0.3">
      <c r="A867" s="32"/>
      <c r="B867" s="32"/>
      <c r="C867" s="35"/>
      <c r="G867" s="31"/>
    </row>
    <row r="868" spans="1:7" x14ac:dyDescent="0.3">
      <c r="A868" s="32"/>
      <c r="B868" s="32"/>
      <c r="C868" s="35"/>
      <c r="G868" s="31"/>
    </row>
    <row r="869" spans="1:7" x14ac:dyDescent="0.3">
      <c r="A869" s="32"/>
      <c r="B869" s="32"/>
      <c r="C869" s="35"/>
      <c r="G869" s="31"/>
    </row>
    <row r="870" spans="1:7" x14ac:dyDescent="0.3">
      <c r="A870" s="32"/>
      <c r="B870" s="32"/>
      <c r="C870" s="35"/>
      <c r="G870" s="31"/>
    </row>
    <row r="871" spans="1:7" x14ac:dyDescent="0.3">
      <c r="A871" s="32"/>
      <c r="B871" s="32"/>
      <c r="C871" s="35"/>
      <c r="G871" s="31"/>
    </row>
    <row r="872" spans="1:7" x14ac:dyDescent="0.3">
      <c r="A872" s="32"/>
      <c r="B872" s="32"/>
      <c r="C872" s="35"/>
      <c r="G872" s="31"/>
    </row>
    <row r="873" spans="1:7" x14ac:dyDescent="0.3">
      <c r="A873" s="32"/>
      <c r="B873" s="32"/>
      <c r="C873" s="35"/>
      <c r="G873" s="31"/>
    </row>
    <row r="874" spans="1:7" x14ac:dyDescent="0.3">
      <c r="A874" s="32"/>
      <c r="B874" s="32"/>
      <c r="C874" s="35"/>
      <c r="G874" s="31"/>
    </row>
    <row r="875" spans="1:7" x14ac:dyDescent="0.3">
      <c r="A875" s="32"/>
      <c r="B875" s="32"/>
      <c r="C875" s="35"/>
      <c r="G875" s="31"/>
    </row>
    <row r="876" spans="1:7" x14ac:dyDescent="0.3">
      <c r="A876" s="32"/>
      <c r="B876" s="32"/>
      <c r="C876" s="35"/>
      <c r="G876" s="31"/>
    </row>
    <row r="877" spans="1:7" x14ac:dyDescent="0.3">
      <c r="A877" s="32"/>
      <c r="B877" s="32"/>
      <c r="C877" s="35"/>
      <c r="G877" s="31"/>
    </row>
    <row r="878" spans="1:7" x14ac:dyDescent="0.3">
      <c r="A878" s="32"/>
      <c r="B878" s="32"/>
      <c r="C878" s="35"/>
      <c r="G878" s="31"/>
    </row>
    <row r="879" spans="1:7" x14ac:dyDescent="0.3">
      <c r="A879" s="32"/>
      <c r="B879" s="32"/>
      <c r="C879" s="35"/>
      <c r="G879" s="31"/>
    </row>
    <row r="880" spans="1:7" x14ac:dyDescent="0.3">
      <c r="A880" s="32"/>
      <c r="B880" s="32"/>
      <c r="C880" s="35"/>
      <c r="G880" s="31"/>
    </row>
    <row r="881" spans="1:7" x14ac:dyDescent="0.3">
      <c r="A881" s="32"/>
      <c r="B881" s="32"/>
      <c r="C881" s="35"/>
      <c r="G881" s="31"/>
    </row>
    <row r="882" spans="1:7" x14ac:dyDescent="0.3">
      <c r="A882" s="32"/>
      <c r="B882" s="32"/>
      <c r="C882" s="35"/>
      <c r="G882" s="31"/>
    </row>
    <row r="883" spans="1:7" x14ac:dyDescent="0.3">
      <c r="A883" s="32"/>
      <c r="B883" s="32"/>
      <c r="C883" s="35"/>
      <c r="G883" s="31"/>
    </row>
    <row r="884" spans="1:7" x14ac:dyDescent="0.3">
      <c r="A884" s="32"/>
      <c r="B884" s="32"/>
      <c r="C884" s="35"/>
      <c r="G884" s="31"/>
    </row>
    <row r="885" spans="1:7" x14ac:dyDescent="0.3">
      <c r="A885" s="32"/>
      <c r="B885" s="32"/>
      <c r="C885" s="35"/>
      <c r="G885" s="31"/>
    </row>
    <row r="886" spans="1:7" x14ac:dyDescent="0.3">
      <c r="A886" s="32"/>
      <c r="B886" s="32"/>
      <c r="C886" s="35"/>
      <c r="G886" s="31"/>
    </row>
    <row r="887" spans="1:7" x14ac:dyDescent="0.3">
      <c r="A887" s="32"/>
      <c r="B887" s="32"/>
      <c r="C887" s="35"/>
      <c r="G887" s="31"/>
    </row>
    <row r="888" spans="1:7" x14ac:dyDescent="0.3">
      <c r="A888" s="32"/>
      <c r="B888" s="32"/>
      <c r="C888" s="35"/>
      <c r="G888" s="31"/>
    </row>
    <row r="889" spans="1:7" x14ac:dyDescent="0.3">
      <c r="A889" s="32"/>
      <c r="B889" s="32"/>
      <c r="C889" s="35"/>
      <c r="G889" s="31"/>
    </row>
    <row r="890" spans="1:7" x14ac:dyDescent="0.3">
      <c r="A890" s="32"/>
      <c r="B890" s="32"/>
      <c r="C890" s="35"/>
      <c r="G890" s="31"/>
    </row>
    <row r="891" spans="1:7" x14ac:dyDescent="0.3">
      <c r="A891" s="32"/>
      <c r="B891" s="32"/>
      <c r="C891" s="35"/>
      <c r="G891" s="31"/>
    </row>
    <row r="892" spans="1:7" x14ac:dyDescent="0.3">
      <c r="A892" s="32"/>
      <c r="B892" s="32"/>
      <c r="C892" s="35"/>
      <c r="G892" s="31"/>
    </row>
    <row r="893" spans="1:7" x14ac:dyDescent="0.3">
      <c r="A893" s="32"/>
      <c r="B893" s="32"/>
      <c r="C893" s="35"/>
      <c r="G893" s="31"/>
    </row>
    <row r="894" spans="1:7" x14ac:dyDescent="0.3">
      <c r="A894" s="32"/>
      <c r="B894" s="32"/>
      <c r="C894" s="35"/>
      <c r="G894" s="31"/>
    </row>
    <row r="895" spans="1:7" x14ac:dyDescent="0.3">
      <c r="A895" s="32"/>
      <c r="B895" s="32"/>
      <c r="C895" s="35"/>
      <c r="G895" s="31"/>
    </row>
    <row r="896" spans="1:7" x14ac:dyDescent="0.3">
      <c r="A896" s="32"/>
      <c r="B896" s="32"/>
      <c r="C896" s="35"/>
      <c r="G896" s="31"/>
    </row>
    <row r="897" spans="1:7" x14ac:dyDescent="0.3">
      <c r="A897" s="32"/>
      <c r="B897" s="32"/>
      <c r="C897" s="35"/>
      <c r="G897" s="31"/>
    </row>
    <row r="898" spans="1:7" x14ac:dyDescent="0.3">
      <c r="A898" s="32"/>
      <c r="B898" s="32"/>
      <c r="C898" s="35"/>
      <c r="G898" s="31"/>
    </row>
    <row r="899" spans="1:7" x14ac:dyDescent="0.3">
      <c r="A899" s="32"/>
      <c r="B899" s="32"/>
      <c r="C899" s="35"/>
      <c r="G899" s="31"/>
    </row>
    <row r="900" spans="1:7" x14ac:dyDescent="0.3">
      <c r="A900" s="32"/>
      <c r="B900" s="32"/>
      <c r="C900" s="35"/>
      <c r="G900" s="31"/>
    </row>
    <row r="901" spans="1:7" x14ac:dyDescent="0.3">
      <c r="A901" s="32"/>
      <c r="B901" s="32"/>
      <c r="C901" s="35"/>
      <c r="G901" s="31"/>
    </row>
    <row r="902" spans="1:7" x14ac:dyDescent="0.3">
      <c r="A902" s="32"/>
      <c r="B902" s="32"/>
      <c r="C902" s="35"/>
      <c r="G902" s="31"/>
    </row>
    <row r="903" spans="1:7" x14ac:dyDescent="0.3">
      <c r="A903" s="32"/>
      <c r="B903" s="32"/>
      <c r="C903" s="35"/>
      <c r="G903" s="31"/>
    </row>
    <row r="904" spans="1:7" x14ac:dyDescent="0.3">
      <c r="A904" s="32"/>
      <c r="B904" s="32"/>
      <c r="C904" s="35"/>
      <c r="G904" s="31"/>
    </row>
    <row r="905" spans="1:7" x14ac:dyDescent="0.3">
      <c r="A905" s="32"/>
      <c r="B905" s="32"/>
      <c r="C905" s="35"/>
      <c r="G905" s="31"/>
    </row>
    <row r="906" spans="1:7" x14ac:dyDescent="0.3">
      <c r="A906" s="32"/>
      <c r="B906" s="32"/>
      <c r="C906" s="35"/>
      <c r="G906" s="31"/>
    </row>
    <row r="907" spans="1:7" x14ac:dyDescent="0.3">
      <c r="A907" s="32"/>
      <c r="B907" s="32"/>
      <c r="C907" s="35"/>
      <c r="G907" s="31"/>
    </row>
    <row r="908" spans="1:7" x14ac:dyDescent="0.3">
      <c r="A908" s="32"/>
      <c r="B908" s="32"/>
      <c r="C908" s="35"/>
      <c r="G908" s="31"/>
    </row>
    <row r="909" spans="1:7" x14ac:dyDescent="0.3">
      <c r="A909" s="32"/>
      <c r="B909" s="32"/>
      <c r="C909" s="35"/>
      <c r="G909" s="31"/>
    </row>
    <row r="910" spans="1:7" x14ac:dyDescent="0.3">
      <c r="A910" s="32"/>
      <c r="B910" s="32"/>
      <c r="C910" s="35"/>
      <c r="G910" s="31"/>
    </row>
    <row r="911" spans="1:7" x14ac:dyDescent="0.3">
      <c r="A911" s="32"/>
      <c r="B911" s="32"/>
      <c r="C911" s="35"/>
      <c r="G911" s="31"/>
    </row>
    <row r="912" spans="1:7" x14ac:dyDescent="0.3">
      <c r="A912" s="32"/>
      <c r="B912" s="32"/>
      <c r="C912" s="35"/>
      <c r="G912" s="31"/>
    </row>
    <row r="913" spans="1:7" x14ac:dyDescent="0.3">
      <c r="A913" s="32"/>
      <c r="B913" s="32"/>
      <c r="C913" s="35"/>
      <c r="G913" s="31"/>
    </row>
    <row r="914" spans="1:7" x14ac:dyDescent="0.3">
      <c r="A914" s="32"/>
      <c r="B914" s="32"/>
      <c r="C914" s="35"/>
      <c r="G914" s="31"/>
    </row>
    <row r="915" spans="1:7" x14ac:dyDescent="0.3">
      <c r="A915" s="32"/>
      <c r="B915" s="32"/>
      <c r="C915" s="35"/>
      <c r="G915" s="31"/>
    </row>
    <row r="916" spans="1:7" x14ac:dyDescent="0.3">
      <c r="A916" s="32"/>
      <c r="B916" s="32"/>
      <c r="C916" s="35"/>
      <c r="G916" s="31"/>
    </row>
    <row r="917" spans="1:7" x14ac:dyDescent="0.3">
      <c r="A917" s="32"/>
      <c r="B917" s="32"/>
      <c r="C917" s="35"/>
      <c r="G917" s="31"/>
    </row>
    <row r="918" spans="1:7" x14ac:dyDescent="0.3">
      <c r="A918" s="32"/>
      <c r="B918" s="32"/>
      <c r="C918" s="35"/>
      <c r="G918" s="31"/>
    </row>
    <row r="919" spans="1:7" x14ac:dyDescent="0.3">
      <c r="A919" s="32"/>
      <c r="B919" s="32"/>
      <c r="C919" s="35"/>
      <c r="G919" s="31"/>
    </row>
    <row r="920" spans="1:7" x14ac:dyDescent="0.3">
      <c r="A920" s="32"/>
      <c r="B920" s="32"/>
      <c r="C920" s="35"/>
      <c r="G920" s="31"/>
    </row>
    <row r="921" spans="1:7" x14ac:dyDescent="0.3">
      <c r="A921" s="32"/>
      <c r="B921" s="32"/>
      <c r="C921" s="35"/>
      <c r="G921" s="31"/>
    </row>
    <row r="922" spans="1:7" x14ac:dyDescent="0.3">
      <c r="A922" s="32"/>
      <c r="B922" s="32"/>
      <c r="C922" s="35"/>
      <c r="G922" s="31"/>
    </row>
    <row r="923" spans="1:7" x14ac:dyDescent="0.3">
      <c r="A923" s="32"/>
      <c r="B923" s="32"/>
      <c r="C923" s="35"/>
      <c r="G923" s="31"/>
    </row>
    <row r="924" spans="1:7" x14ac:dyDescent="0.3">
      <c r="A924" s="32"/>
      <c r="B924" s="32"/>
      <c r="C924" s="35"/>
      <c r="G924" s="31"/>
    </row>
    <row r="925" spans="1:7" x14ac:dyDescent="0.3">
      <c r="A925" s="32"/>
      <c r="B925" s="32"/>
      <c r="C925" s="35"/>
      <c r="G925" s="31"/>
    </row>
    <row r="926" spans="1:7" x14ac:dyDescent="0.3">
      <c r="A926" s="32"/>
      <c r="B926" s="32"/>
      <c r="C926" s="35"/>
      <c r="G926" s="31"/>
    </row>
    <row r="927" spans="1:7" x14ac:dyDescent="0.3">
      <c r="A927" s="32"/>
      <c r="B927" s="32"/>
      <c r="C927" s="35"/>
      <c r="G927" s="31"/>
    </row>
    <row r="928" spans="1:7" x14ac:dyDescent="0.3">
      <c r="A928" s="32"/>
      <c r="B928" s="32"/>
      <c r="C928" s="35"/>
      <c r="G928" s="31"/>
    </row>
    <row r="929" spans="1:7" x14ac:dyDescent="0.3">
      <c r="A929" s="32"/>
      <c r="B929" s="32"/>
      <c r="C929" s="35"/>
      <c r="G929" s="31"/>
    </row>
    <row r="930" spans="1:7" x14ac:dyDescent="0.3">
      <c r="A930" s="32"/>
      <c r="B930" s="32"/>
      <c r="C930" s="35"/>
      <c r="G930" s="31"/>
    </row>
    <row r="931" spans="1:7" x14ac:dyDescent="0.3">
      <c r="A931" s="32"/>
      <c r="B931" s="32"/>
      <c r="C931" s="35"/>
      <c r="G931" s="31"/>
    </row>
    <row r="932" spans="1:7" x14ac:dyDescent="0.3">
      <c r="A932" s="32"/>
      <c r="B932" s="32"/>
      <c r="C932" s="35"/>
      <c r="G932" s="31"/>
    </row>
    <row r="933" spans="1:7" x14ac:dyDescent="0.3">
      <c r="A933" s="32"/>
      <c r="B933" s="32"/>
      <c r="C933" s="35"/>
      <c r="G933" s="31"/>
    </row>
    <row r="934" spans="1:7" x14ac:dyDescent="0.3">
      <c r="A934" s="32"/>
      <c r="B934" s="32"/>
      <c r="C934" s="35"/>
      <c r="G934" s="31"/>
    </row>
    <row r="935" spans="1:7" x14ac:dyDescent="0.3">
      <c r="A935" s="32"/>
      <c r="B935" s="32"/>
      <c r="C935" s="35"/>
      <c r="G935" s="31"/>
    </row>
    <row r="936" spans="1:7" x14ac:dyDescent="0.3">
      <c r="A936" s="32"/>
      <c r="B936" s="32"/>
      <c r="C936" s="35"/>
      <c r="G936" s="31"/>
    </row>
    <row r="937" spans="1:7" x14ac:dyDescent="0.3">
      <c r="A937" s="32"/>
      <c r="B937" s="32"/>
      <c r="C937" s="35"/>
      <c r="G937" s="31"/>
    </row>
    <row r="938" spans="1:7" x14ac:dyDescent="0.3">
      <c r="A938" s="32"/>
      <c r="B938" s="32"/>
      <c r="C938" s="35"/>
      <c r="G938" s="31"/>
    </row>
    <row r="939" spans="1:7" x14ac:dyDescent="0.3">
      <c r="A939" s="32"/>
      <c r="B939" s="32"/>
      <c r="C939" s="35"/>
      <c r="G939" s="31"/>
    </row>
    <row r="940" spans="1:7" x14ac:dyDescent="0.3">
      <c r="A940" s="32"/>
      <c r="B940" s="32"/>
      <c r="C940" s="35"/>
      <c r="G940" s="31"/>
    </row>
    <row r="941" spans="1:7" x14ac:dyDescent="0.3">
      <c r="A941" s="32"/>
      <c r="B941" s="32"/>
      <c r="C941" s="35"/>
      <c r="G941" s="31"/>
    </row>
    <row r="942" spans="1:7" x14ac:dyDescent="0.3">
      <c r="A942" s="32"/>
      <c r="B942" s="32"/>
      <c r="C942" s="35"/>
      <c r="G942" s="31"/>
    </row>
    <row r="943" spans="1:7" x14ac:dyDescent="0.3">
      <c r="A943" s="32"/>
      <c r="B943" s="32"/>
      <c r="C943" s="35"/>
      <c r="G943" s="31"/>
    </row>
    <row r="944" spans="1:7" x14ac:dyDescent="0.3">
      <c r="A944" s="32"/>
      <c r="B944" s="32"/>
      <c r="C944" s="35"/>
      <c r="G944" s="31"/>
    </row>
    <row r="945" spans="1:7" x14ac:dyDescent="0.3">
      <c r="A945" s="32"/>
      <c r="B945" s="32"/>
      <c r="C945" s="35"/>
      <c r="G945" s="31"/>
    </row>
    <row r="946" spans="1:7" x14ac:dyDescent="0.3">
      <c r="A946" s="32"/>
      <c r="B946" s="32"/>
      <c r="C946" s="35"/>
      <c r="G946" s="31"/>
    </row>
    <row r="947" spans="1:7" x14ac:dyDescent="0.3">
      <c r="A947" s="32"/>
      <c r="B947" s="32"/>
      <c r="C947" s="35"/>
      <c r="G947" s="31"/>
    </row>
    <row r="948" spans="1:7" x14ac:dyDescent="0.3">
      <c r="A948" s="32"/>
      <c r="B948" s="32"/>
      <c r="C948" s="35"/>
      <c r="G948" s="31"/>
    </row>
    <row r="949" spans="1:7" x14ac:dyDescent="0.3">
      <c r="A949" s="32"/>
      <c r="B949" s="32"/>
      <c r="C949" s="35"/>
      <c r="G949" s="31"/>
    </row>
    <row r="950" spans="1:7" x14ac:dyDescent="0.3">
      <c r="A950" s="32"/>
      <c r="B950" s="32"/>
      <c r="C950" s="35"/>
      <c r="G950" s="31"/>
    </row>
    <row r="951" spans="1:7" x14ac:dyDescent="0.3">
      <c r="A951" s="32"/>
      <c r="B951" s="32"/>
      <c r="C951" s="35"/>
      <c r="G951" s="31"/>
    </row>
    <row r="952" spans="1:7" x14ac:dyDescent="0.3">
      <c r="A952" s="32"/>
      <c r="B952" s="32"/>
      <c r="C952" s="35"/>
      <c r="G952" s="31"/>
    </row>
    <row r="953" spans="1:7" x14ac:dyDescent="0.3">
      <c r="A953" s="32"/>
      <c r="B953" s="32"/>
      <c r="C953" s="35"/>
      <c r="G953" s="31"/>
    </row>
    <row r="954" spans="1:7" x14ac:dyDescent="0.3">
      <c r="A954" s="32"/>
      <c r="B954" s="32"/>
      <c r="C954" s="35"/>
      <c r="G954" s="31"/>
    </row>
    <row r="955" spans="1:7" x14ac:dyDescent="0.3">
      <c r="A955" s="32"/>
      <c r="B955" s="32"/>
      <c r="C955" s="35"/>
      <c r="G955" s="31"/>
    </row>
    <row r="956" spans="1:7" x14ac:dyDescent="0.3">
      <c r="A956" s="32"/>
      <c r="B956" s="32"/>
      <c r="C956" s="35"/>
      <c r="G956" s="31"/>
    </row>
    <row r="957" spans="1:7" x14ac:dyDescent="0.3">
      <c r="A957" s="32"/>
      <c r="B957" s="32"/>
      <c r="C957" s="35"/>
      <c r="G957" s="31"/>
    </row>
    <row r="958" spans="1:7" x14ac:dyDescent="0.3">
      <c r="A958" s="32"/>
      <c r="B958" s="32"/>
      <c r="C958" s="35"/>
      <c r="G958" s="31"/>
    </row>
    <row r="959" spans="1:7" x14ac:dyDescent="0.3">
      <c r="A959" s="32"/>
      <c r="B959" s="32"/>
      <c r="C959" s="35"/>
      <c r="G959" s="31"/>
    </row>
    <row r="960" spans="1:7" x14ac:dyDescent="0.3">
      <c r="A960" s="32"/>
      <c r="B960" s="32"/>
      <c r="C960" s="35"/>
      <c r="G960" s="31"/>
    </row>
    <row r="961" spans="1:7" x14ac:dyDescent="0.3">
      <c r="A961" s="32"/>
      <c r="B961" s="32"/>
      <c r="C961" s="35"/>
      <c r="G961" s="31"/>
    </row>
    <row r="962" spans="1:7" x14ac:dyDescent="0.3">
      <c r="A962" s="32"/>
      <c r="B962" s="32"/>
      <c r="C962" s="35"/>
      <c r="G962" s="31"/>
    </row>
    <row r="963" spans="1:7" x14ac:dyDescent="0.3">
      <c r="A963" s="32"/>
      <c r="B963" s="32"/>
      <c r="C963" s="35"/>
      <c r="G963" s="31"/>
    </row>
    <row r="964" spans="1:7" x14ac:dyDescent="0.3">
      <c r="A964" s="32"/>
      <c r="B964" s="32"/>
      <c r="C964" s="35"/>
      <c r="G964" s="31"/>
    </row>
    <row r="965" spans="1:7" x14ac:dyDescent="0.3">
      <c r="A965" s="32"/>
      <c r="B965" s="32"/>
      <c r="C965" s="35"/>
      <c r="G965" s="31"/>
    </row>
    <row r="966" spans="1:7" x14ac:dyDescent="0.3">
      <c r="A966" s="32"/>
      <c r="B966" s="32"/>
      <c r="C966" s="35"/>
      <c r="G966" s="31"/>
    </row>
    <row r="967" spans="1:7" x14ac:dyDescent="0.3">
      <c r="A967" s="32"/>
      <c r="B967" s="32"/>
      <c r="C967" s="35"/>
      <c r="G967" s="31"/>
    </row>
    <row r="968" spans="1:7" x14ac:dyDescent="0.3">
      <c r="A968" s="32"/>
      <c r="B968" s="32"/>
      <c r="C968" s="35"/>
      <c r="G968" s="31"/>
    </row>
    <row r="969" spans="1:7" x14ac:dyDescent="0.3">
      <c r="A969" s="32"/>
      <c r="B969" s="32"/>
      <c r="C969" s="35"/>
      <c r="G969" s="31"/>
    </row>
    <row r="970" spans="1:7" x14ac:dyDescent="0.3">
      <c r="A970" s="32"/>
      <c r="B970" s="32"/>
      <c r="C970" s="35"/>
      <c r="G970" s="31"/>
    </row>
    <row r="971" spans="1:7" x14ac:dyDescent="0.3">
      <c r="A971" s="32"/>
      <c r="B971" s="32"/>
      <c r="C971" s="35"/>
      <c r="G971" s="31"/>
    </row>
    <row r="972" spans="1:7" x14ac:dyDescent="0.3">
      <c r="A972" s="32"/>
      <c r="B972" s="32"/>
      <c r="C972" s="35"/>
      <c r="G972" s="31"/>
    </row>
    <row r="973" spans="1:7" x14ac:dyDescent="0.3">
      <c r="A973" s="32"/>
      <c r="B973" s="32"/>
      <c r="C973" s="35"/>
      <c r="G973" s="31"/>
    </row>
    <row r="974" spans="1:7" x14ac:dyDescent="0.3">
      <c r="A974" s="32"/>
      <c r="B974" s="32"/>
      <c r="C974" s="35"/>
      <c r="G974" s="31"/>
    </row>
    <row r="975" spans="1:7" x14ac:dyDescent="0.3">
      <c r="A975" s="32"/>
      <c r="B975" s="32"/>
      <c r="C975" s="35"/>
      <c r="G975" s="31"/>
    </row>
    <row r="976" spans="1:7" x14ac:dyDescent="0.3">
      <c r="A976" s="32"/>
      <c r="B976" s="32"/>
      <c r="C976" s="35"/>
      <c r="G976" s="31"/>
    </row>
    <row r="977" spans="1:7" x14ac:dyDescent="0.3">
      <c r="A977" s="32"/>
      <c r="B977" s="32"/>
      <c r="C977" s="35"/>
      <c r="G977" s="31"/>
    </row>
    <row r="978" spans="1:7" x14ac:dyDescent="0.3">
      <c r="A978" s="32"/>
      <c r="B978" s="32"/>
      <c r="C978" s="35"/>
      <c r="G978" s="31"/>
    </row>
    <row r="979" spans="1:7" x14ac:dyDescent="0.3">
      <c r="A979" s="32"/>
      <c r="B979" s="32"/>
      <c r="C979" s="35"/>
      <c r="G979" s="31"/>
    </row>
    <row r="980" spans="1:7" x14ac:dyDescent="0.3">
      <c r="A980" s="32"/>
      <c r="B980" s="32"/>
      <c r="C980" s="35"/>
      <c r="G980" s="31"/>
    </row>
    <row r="981" spans="1:7" x14ac:dyDescent="0.3">
      <c r="A981" s="32"/>
      <c r="B981" s="32"/>
      <c r="C981" s="35"/>
      <c r="G981" s="31"/>
    </row>
    <row r="982" spans="1:7" x14ac:dyDescent="0.3">
      <c r="A982" s="32"/>
      <c r="B982" s="32"/>
      <c r="C982" s="35"/>
      <c r="G982" s="31"/>
    </row>
    <row r="983" spans="1:7" x14ac:dyDescent="0.3">
      <c r="A983" s="32"/>
      <c r="B983" s="32"/>
      <c r="C983" s="35"/>
      <c r="G983" s="31"/>
    </row>
    <row r="984" spans="1:7" x14ac:dyDescent="0.3">
      <c r="A984" s="32"/>
      <c r="B984" s="32"/>
      <c r="C984" s="35"/>
      <c r="G984" s="31"/>
    </row>
    <row r="985" spans="1:7" x14ac:dyDescent="0.3">
      <c r="A985" s="32"/>
      <c r="B985" s="32"/>
      <c r="C985" s="35"/>
      <c r="G985" s="31"/>
    </row>
    <row r="986" spans="1:7" x14ac:dyDescent="0.3">
      <c r="A986" s="32"/>
      <c r="B986" s="32"/>
      <c r="C986" s="35"/>
      <c r="G986" s="31"/>
    </row>
    <row r="987" spans="1:7" x14ac:dyDescent="0.3">
      <c r="A987" s="32"/>
      <c r="B987" s="32"/>
      <c r="C987" s="35"/>
      <c r="G987" s="31"/>
    </row>
    <row r="988" spans="1:7" x14ac:dyDescent="0.3">
      <c r="A988" s="32"/>
      <c r="B988" s="32"/>
      <c r="C988" s="35"/>
      <c r="G988" s="31"/>
    </row>
    <row r="989" spans="1:7" x14ac:dyDescent="0.3">
      <c r="A989" s="32"/>
      <c r="B989" s="32"/>
      <c r="C989" s="35"/>
      <c r="G989" s="31"/>
    </row>
    <row r="990" spans="1:7" x14ac:dyDescent="0.3">
      <c r="A990" s="32"/>
      <c r="B990" s="32"/>
      <c r="C990" s="35"/>
      <c r="G990" s="31"/>
    </row>
    <row r="991" spans="1:7" x14ac:dyDescent="0.3">
      <c r="A991" s="32"/>
      <c r="B991" s="32"/>
      <c r="C991" s="35"/>
      <c r="G991" s="31"/>
    </row>
    <row r="992" spans="1:7" x14ac:dyDescent="0.3">
      <c r="A992" s="32"/>
      <c r="B992" s="32"/>
      <c r="C992" s="35"/>
      <c r="G992" s="31"/>
    </row>
    <row r="993" spans="1:7" x14ac:dyDescent="0.3">
      <c r="A993" s="32"/>
      <c r="B993" s="32"/>
      <c r="C993" s="35"/>
      <c r="G993" s="31"/>
    </row>
    <row r="994" spans="1:7" x14ac:dyDescent="0.3">
      <c r="A994" s="32"/>
      <c r="B994" s="32"/>
      <c r="C994" s="35"/>
      <c r="G994" s="31"/>
    </row>
    <row r="995" spans="1:7" x14ac:dyDescent="0.3">
      <c r="A995" s="32"/>
      <c r="B995" s="32"/>
      <c r="C995" s="35"/>
      <c r="G995" s="31"/>
    </row>
    <row r="996" spans="1:7" x14ac:dyDescent="0.3">
      <c r="A996" s="32"/>
      <c r="B996" s="32"/>
      <c r="C996" s="35"/>
      <c r="G996" s="31"/>
    </row>
    <row r="997" spans="1:7" x14ac:dyDescent="0.3">
      <c r="A997" s="32"/>
      <c r="B997" s="32"/>
      <c r="C997" s="35"/>
      <c r="G997" s="31"/>
    </row>
    <row r="998" spans="1:7" x14ac:dyDescent="0.3">
      <c r="A998" s="32"/>
      <c r="B998" s="32"/>
      <c r="C998" s="35"/>
      <c r="G998" s="31"/>
    </row>
    <row r="999" spans="1:7" x14ac:dyDescent="0.3">
      <c r="A999" s="32"/>
      <c r="B999" s="32"/>
      <c r="C999" s="35"/>
      <c r="G999" s="31"/>
    </row>
    <row r="1000" spans="1:7" x14ac:dyDescent="0.3">
      <c r="A1000" s="32"/>
      <c r="B1000" s="32"/>
      <c r="C1000" s="35"/>
      <c r="G1000" s="31"/>
    </row>
    <row r="1001" spans="1:7" x14ac:dyDescent="0.3">
      <c r="A1001" s="32"/>
      <c r="B1001" s="32"/>
      <c r="C1001" s="35"/>
      <c r="G1001" s="31"/>
    </row>
    <row r="1002" spans="1:7" x14ac:dyDescent="0.3">
      <c r="A1002" s="32"/>
      <c r="B1002" s="32"/>
      <c r="C1002" s="35"/>
      <c r="G1002" s="31"/>
    </row>
    <row r="1003" spans="1:7" x14ac:dyDescent="0.3">
      <c r="A1003" s="32"/>
      <c r="B1003" s="32"/>
      <c r="C1003" s="35"/>
      <c r="G1003" s="31"/>
    </row>
    <row r="1004" spans="1:7" x14ac:dyDescent="0.3">
      <c r="A1004" s="32"/>
      <c r="B1004" s="32"/>
      <c r="C1004" s="35"/>
      <c r="G1004" s="31"/>
    </row>
    <row r="1005" spans="1:7" x14ac:dyDescent="0.3">
      <c r="A1005" s="32"/>
      <c r="B1005" s="32"/>
      <c r="C1005" s="35"/>
      <c r="G1005" s="31"/>
    </row>
    <row r="1006" spans="1:7" x14ac:dyDescent="0.3">
      <c r="A1006" s="32"/>
      <c r="B1006" s="32"/>
      <c r="C1006" s="35"/>
      <c r="G1006" s="31"/>
    </row>
    <row r="1007" spans="1:7" x14ac:dyDescent="0.3">
      <c r="A1007" s="32"/>
      <c r="B1007" s="32"/>
      <c r="C1007" s="35"/>
      <c r="G1007" s="31"/>
    </row>
    <row r="1008" spans="1:7" x14ac:dyDescent="0.3">
      <c r="A1008" s="32"/>
      <c r="B1008" s="32"/>
      <c r="C1008" s="35"/>
      <c r="G1008" s="31"/>
    </row>
    <row r="1009" spans="1:7" x14ac:dyDescent="0.3">
      <c r="A1009" s="32"/>
      <c r="B1009" s="32"/>
      <c r="C1009" s="35"/>
      <c r="G1009" s="31"/>
    </row>
    <row r="1010" spans="1:7" x14ac:dyDescent="0.3">
      <c r="A1010" s="32"/>
      <c r="B1010" s="32"/>
      <c r="C1010" s="35"/>
      <c r="G1010" s="31"/>
    </row>
    <row r="1011" spans="1:7" x14ac:dyDescent="0.3">
      <c r="A1011" s="32"/>
      <c r="B1011" s="32"/>
      <c r="C1011" s="35"/>
      <c r="G1011" s="31"/>
    </row>
    <row r="1012" spans="1:7" x14ac:dyDescent="0.3">
      <c r="A1012" s="32"/>
      <c r="B1012" s="32"/>
      <c r="C1012" s="35"/>
      <c r="G1012" s="31"/>
    </row>
    <row r="1013" spans="1:7" x14ac:dyDescent="0.3">
      <c r="A1013" s="32"/>
      <c r="B1013" s="32"/>
      <c r="C1013" s="35"/>
      <c r="G1013" s="31"/>
    </row>
    <row r="1014" spans="1:7" x14ac:dyDescent="0.3">
      <c r="A1014" s="32"/>
      <c r="B1014" s="32"/>
      <c r="C1014" s="35"/>
      <c r="G1014" s="31"/>
    </row>
    <row r="1015" spans="1:7" x14ac:dyDescent="0.3">
      <c r="A1015" s="32"/>
      <c r="B1015" s="32"/>
      <c r="C1015" s="35"/>
      <c r="G1015" s="31"/>
    </row>
    <row r="1016" spans="1:7" x14ac:dyDescent="0.3">
      <c r="A1016" s="32"/>
      <c r="B1016" s="32"/>
      <c r="C1016" s="35"/>
      <c r="G1016" s="31"/>
    </row>
    <row r="1017" spans="1:7" x14ac:dyDescent="0.3">
      <c r="A1017" s="32"/>
      <c r="B1017" s="32"/>
      <c r="C1017" s="35"/>
      <c r="G1017" s="31"/>
    </row>
    <row r="1018" spans="1:7" x14ac:dyDescent="0.3">
      <c r="A1018" s="32"/>
      <c r="B1018" s="32"/>
      <c r="C1018" s="35"/>
      <c r="G1018" s="31"/>
    </row>
    <row r="1019" spans="1:7" x14ac:dyDescent="0.3">
      <c r="A1019" s="32"/>
      <c r="B1019" s="32"/>
      <c r="C1019" s="35"/>
      <c r="G1019" s="31"/>
    </row>
    <row r="1020" spans="1:7" x14ac:dyDescent="0.3">
      <c r="A1020" s="32"/>
      <c r="B1020" s="32"/>
      <c r="C1020" s="35"/>
      <c r="G1020" s="31"/>
    </row>
    <row r="1021" spans="1:7" x14ac:dyDescent="0.3">
      <c r="A1021" s="32"/>
      <c r="B1021" s="32"/>
      <c r="C1021" s="35"/>
      <c r="G1021" s="31"/>
    </row>
    <row r="1022" spans="1:7" x14ac:dyDescent="0.3">
      <c r="A1022" s="32"/>
      <c r="B1022" s="32"/>
      <c r="C1022" s="35"/>
      <c r="G1022" s="31"/>
    </row>
    <row r="1023" spans="1:7" x14ac:dyDescent="0.3">
      <c r="A1023" s="32"/>
      <c r="B1023" s="32"/>
      <c r="C1023" s="35"/>
      <c r="G1023" s="31"/>
    </row>
    <row r="1024" spans="1:7" x14ac:dyDescent="0.3">
      <c r="A1024" s="32"/>
      <c r="B1024" s="32"/>
      <c r="C1024" s="35"/>
      <c r="G1024" s="31"/>
    </row>
    <row r="1025" spans="1:7" x14ac:dyDescent="0.3">
      <c r="A1025" s="32"/>
      <c r="B1025" s="32"/>
      <c r="C1025" s="35"/>
      <c r="G1025" s="31"/>
    </row>
    <row r="1026" spans="1:7" x14ac:dyDescent="0.3">
      <c r="A1026" s="32"/>
      <c r="B1026" s="32"/>
      <c r="C1026" s="35"/>
      <c r="G1026" s="31"/>
    </row>
    <row r="1027" spans="1:7" x14ac:dyDescent="0.3">
      <c r="A1027" s="32"/>
      <c r="B1027" s="32"/>
      <c r="C1027" s="35"/>
      <c r="G1027" s="31"/>
    </row>
    <row r="1028" spans="1:7" x14ac:dyDescent="0.3">
      <c r="A1028" s="32"/>
      <c r="B1028" s="32"/>
      <c r="C1028" s="35"/>
      <c r="G1028" s="31"/>
    </row>
    <row r="1029" spans="1:7" x14ac:dyDescent="0.3">
      <c r="A1029" s="32"/>
      <c r="B1029" s="32"/>
      <c r="C1029" s="35"/>
      <c r="G1029" s="31"/>
    </row>
    <row r="1030" spans="1:7" x14ac:dyDescent="0.3">
      <c r="A1030" s="32"/>
      <c r="B1030" s="32"/>
      <c r="C1030" s="35"/>
      <c r="G1030" s="31"/>
    </row>
    <row r="1031" spans="1:7" x14ac:dyDescent="0.3">
      <c r="A1031" s="32"/>
      <c r="B1031" s="32"/>
      <c r="C1031" s="35"/>
      <c r="G1031" s="31"/>
    </row>
    <row r="1032" spans="1:7" x14ac:dyDescent="0.3">
      <c r="A1032" s="32"/>
      <c r="B1032" s="32"/>
      <c r="C1032" s="35"/>
      <c r="G1032" s="31"/>
    </row>
    <row r="1033" spans="1:7" x14ac:dyDescent="0.3">
      <c r="A1033" s="32"/>
      <c r="B1033" s="32"/>
      <c r="C1033" s="35"/>
      <c r="G1033" s="31"/>
    </row>
    <row r="1034" spans="1:7" x14ac:dyDescent="0.3">
      <c r="A1034" s="32"/>
      <c r="B1034" s="32"/>
      <c r="C1034" s="35"/>
      <c r="G1034" s="31"/>
    </row>
    <row r="1035" spans="1:7" x14ac:dyDescent="0.3">
      <c r="A1035" s="32"/>
      <c r="B1035" s="32"/>
      <c r="C1035" s="35"/>
      <c r="G1035" s="31"/>
    </row>
    <row r="1036" spans="1:7" x14ac:dyDescent="0.3">
      <c r="A1036" s="32"/>
      <c r="B1036" s="32"/>
      <c r="C1036" s="35"/>
      <c r="G1036" s="31"/>
    </row>
    <row r="1037" spans="1:7" x14ac:dyDescent="0.3">
      <c r="A1037" s="32"/>
      <c r="B1037" s="32"/>
      <c r="C1037" s="35"/>
      <c r="G1037" s="31"/>
    </row>
    <row r="1038" spans="1:7" x14ac:dyDescent="0.3">
      <c r="A1038" s="32"/>
      <c r="B1038" s="32"/>
      <c r="C1038" s="35"/>
      <c r="G1038" s="31"/>
    </row>
    <row r="1039" spans="1:7" x14ac:dyDescent="0.3">
      <c r="A1039" s="32"/>
      <c r="B1039" s="32"/>
      <c r="C1039" s="35"/>
      <c r="G1039" s="31"/>
    </row>
    <row r="1040" spans="1:7" x14ac:dyDescent="0.3">
      <c r="A1040" s="32"/>
      <c r="B1040" s="32"/>
      <c r="C1040" s="35"/>
      <c r="G1040" s="31"/>
    </row>
    <row r="1041" spans="1:7" x14ac:dyDescent="0.3">
      <c r="A1041" s="32"/>
      <c r="B1041" s="32"/>
      <c r="C1041" s="35"/>
      <c r="G1041" s="31"/>
    </row>
    <row r="1042" spans="1:7" x14ac:dyDescent="0.3">
      <c r="A1042" s="32"/>
      <c r="B1042" s="32"/>
      <c r="C1042" s="35"/>
      <c r="G1042" s="31"/>
    </row>
    <row r="1043" spans="1:7" x14ac:dyDescent="0.3">
      <c r="A1043" s="32"/>
      <c r="B1043" s="32"/>
      <c r="C1043" s="35"/>
      <c r="G1043" s="31"/>
    </row>
    <row r="1044" spans="1:7" x14ac:dyDescent="0.3">
      <c r="A1044" s="32"/>
      <c r="B1044" s="32"/>
      <c r="C1044" s="35"/>
      <c r="G1044" s="31"/>
    </row>
    <row r="1045" spans="1:7" x14ac:dyDescent="0.3">
      <c r="A1045" s="32"/>
      <c r="B1045" s="32"/>
      <c r="C1045" s="35"/>
      <c r="G1045" s="31"/>
    </row>
    <row r="1046" spans="1:7" x14ac:dyDescent="0.3">
      <c r="A1046" s="32"/>
      <c r="B1046" s="32"/>
      <c r="C1046" s="35"/>
      <c r="G1046" s="31"/>
    </row>
    <row r="1047" spans="1:7" x14ac:dyDescent="0.3">
      <c r="A1047" s="32"/>
      <c r="B1047" s="32"/>
      <c r="C1047" s="35"/>
      <c r="G1047" s="31"/>
    </row>
    <row r="1048" spans="1:7" x14ac:dyDescent="0.3">
      <c r="A1048" s="32"/>
      <c r="B1048" s="32"/>
      <c r="C1048" s="35"/>
      <c r="G1048" s="31"/>
    </row>
    <row r="1049" spans="1:7" x14ac:dyDescent="0.3">
      <c r="A1049" s="32"/>
      <c r="B1049" s="32"/>
      <c r="C1049" s="35"/>
      <c r="G1049" s="31"/>
    </row>
    <row r="1050" spans="1:7" x14ac:dyDescent="0.3">
      <c r="A1050" s="32"/>
      <c r="B1050" s="32"/>
      <c r="C1050" s="35"/>
      <c r="G1050" s="31"/>
    </row>
    <row r="1051" spans="1:7" x14ac:dyDescent="0.3">
      <c r="A1051" s="32"/>
      <c r="B1051" s="32"/>
      <c r="C1051" s="35"/>
      <c r="G1051" s="31"/>
    </row>
    <row r="1052" spans="1:7" x14ac:dyDescent="0.3">
      <c r="A1052" s="32"/>
      <c r="B1052" s="32"/>
      <c r="C1052" s="35"/>
      <c r="G1052" s="31"/>
    </row>
    <row r="1053" spans="1:7" x14ac:dyDescent="0.3">
      <c r="A1053" s="32"/>
      <c r="B1053" s="32"/>
      <c r="C1053" s="35"/>
      <c r="G1053" s="31"/>
    </row>
    <row r="1054" spans="1:7" x14ac:dyDescent="0.3">
      <c r="A1054" s="32"/>
      <c r="B1054" s="32"/>
      <c r="C1054" s="35"/>
      <c r="G1054" s="31"/>
    </row>
    <row r="1055" spans="1:7" x14ac:dyDescent="0.3">
      <c r="A1055" s="32"/>
      <c r="B1055" s="32"/>
      <c r="C1055" s="35"/>
      <c r="G1055" s="31"/>
    </row>
    <row r="1056" spans="1:7" x14ac:dyDescent="0.3">
      <c r="A1056" s="32"/>
      <c r="B1056" s="32"/>
      <c r="C1056" s="35"/>
      <c r="G1056" s="31"/>
    </row>
    <row r="1057" spans="1:7" x14ac:dyDescent="0.3">
      <c r="A1057" s="32"/>
      <c r="B1057" s="32"/>
      <c r="C1057" s="35"/>
      <c r="G1057" s="31"/>
    </row>
    <row r="1058" spans="1:7" x14ac:dyDescent="0.3">
      <c r="A1058" s="32"/>
      <c r="B1058" s="32"/>
      <c r="C1058" s="35"/>
      <c r="G1058" s="31"/>
    </row>
    <row r="1059" spans="1:7" x14ac:dyDescent="0.3">
      <c r="A1059" s="32"/>
      <c r="B1059" s="32"/>
      <c r="C1059" s="35"/>
      <c r="G1059" s="31"/>
    </row>
    <row r="1060" spans="1:7" x14ac:dyDescent="0.3">
      <c r="A1060" s="32"/>
      <c r="B1060" s="32"/>
      <c r="C1060" s="35"/>
      <c r="G1060" s="31"/>
    </row>
    <row r="1061" spans="1:7" x14ac:dyDescent="0.3">
      <c r="A1061" s="32"/>
      <c r="B1061" s="32"/>
      <c r="C1061" s="35"/>
      <c r="G1061" s="31"/>
    </row>
    <row r="1062" spans="1:7" x14ac:dyDescent="0.3">
      <c r="A1062" s="32"/>
      <c r="B1062" s="32"/>
      <c r="C1062" s="35"/>
      <c r="G1062" s="31"/>
    </row>
    <row r="1063" spans="1:7" x14ac:dyDescent="0.3">
      <c r="A1063" s="32"/>
      <c r="B1063" s="32"/>
      <c r="C1063" s="35"/>
      <c r="G1063" s="31"/>
    </row>
    <row r="1064" spans="1:7" x14ac:dyDescent="0.3">
      <c r="A1064" s="32"/>
      <c r="B1064" s="32"/>
      <c r="C1064" s="35"/>
      <c r="G1064" s="31"/>
    </row>
    <row r="1065" spans="1:7" x14ac:dyDescent="0.3">
      <c r="A1065" s="32"/>
      <c r="B1065" s="32"/>
      <c r="C1065" s="35"/>
      <c r="G1065" s="31"/>
    </row>
    <row r="1066" spans="1:7" x14ac:dyDescent="0.3">
      <c r="A1066" s="32"/>
      <c r="B1066" s="32"/>
      <c r="C1066" s="35"/>
      <c r="G1066" s="31"/>
    </row>
    <row r="1067" spans="1:7" x14ac:dyDescent="0.3">
      <c r="A1067" s="32"/>
      <c r="B1067" s="32"/>
      <c r="C1067" s="35"/>
      <c r="G1067" s="31"/>
    </row>
    <row r="1068" spans="1:7" x14ac:dyDescent="0.3">
      <c r="A1068" s="32"/>
      <c r="B1068" s="32"/>
      <c r="C1068" s="35"/>
      <c r="G1068" s="31"/>
    </row>
    <row r="1069" spans="1:7" x14ac:dyDescent="0.3">
      <c r="A1069" s="32"/>
      <c r="B1069" s="32"/>
      <c r="C1069" s="35"/>
      <c r="G1069" s="31"/>
    </row>
    <row r="1070" spans="1:7" x14ac:dyDescent="0.3">
      <c r="A1070" s="32"/>
      <c r="B1070" s="32"/>
      <c r="C1070" s="35"/>
      <c r="G1070" s="31"/>
    </row>
    <row r="1071" spans="1:7" x14ac:dyDescent="0.3">
      <c r="A1071" s="32"/>
      <c r="B1071" s="32"/>
      <c r="C1071" s="35"/>
      <c r="G1071" s="31"/>
    </row>
    <row r="1072" spans="1:7" x14ac:dyDescent="0.3">
      <c r="A1072" s="32"/>
      <c r="B1072" s="32"/>
      <c r="C1072" s="35"/>
      <c r="G1072" s="31"/>
    </row>
    <row r="1073" spans="1:7" x14ac:dyDescent="0.3">
      <c r="A1073" s="32"/>
      <c r="B1073" s="32"/>
      <c r="C1073" s="35"/>
      <c r="G1073" s="31"/>
    </row>
    <row r="1074" spans="1:7" x14ac:dyDescent="0.3">
      <c r="A1074" s="32"/>
      <c r="B1074" s="32"/>
      <c r="C1074" s="35"/>
      <c r="G1074" s="31"/>
    </row>
    <row r="1075" spans="1:7" x14ac:dyDescent="0.3">
      <c r="A1075" s="32"/>
      <c r="B1075" s="32"/>
      <c r="C1075" s="35"/>
      <c r="G1075" s="31"/>
    </row>
    <row r="1076" spans="1:7" x14ac:dyDescent="0.3">
      <c r="A1076" s="32"/>
      <c r="B1076" s="32"/>
      <c r="C1076" s="35"/>
      <c r="G1076" s="31"/>
    </row>
    <row r="1077" spans="1:7" x14ac:dyDescent="0.3">
      <c r="A1077" s="32"/>
      <c r="B1077" s="32"/>
      <c r="C1077" s="35"/>
      <c r="G1077" s="31"/>
    </row>
    <row r="1078" spans="1:7" x14ac:dyDescent="0.3">
      <c r="A1078" s="32"/>
      <c r="B1078" s="32"/>
      <c r="C1078" s="35"/>
      <c r="G1078" s="31"/>
    </row>
    <row r="1079" spans="1:7" x14ac:dyDescent="0.3">
      <c r="A1079" s="32"/>
      <c r="B1079" s="32"/>
      <c r="C1079" s="35"/>
      <c r="G1079" s="31"/>
    </row>
    <row r="1080" spans="1:7" x14ac:dyDescent="0.3">
      <c r="A1080" s="32"/>
      <c r="B1080" s="32"/>
      <c r="C1080" s="35"/>
      <c r="G1080" s="31"/>
    </row>
    <row r="1081" spans="1:7" x14ac:dyDescent="0.3">
      <c r="A1081" s="32"/>
      <c r="B1081" s="32"/>
      <c r="C1081" s="35"/>
      <c r="G1081" s="31"/>
    </row>
    <row r="1082" spans="1:7" x14ac:dyDescent="0.3">
      <c r="A1082" s="32"/>
      <c r="B1082" s="32"/>
      <c r="C1082" s="35"/>
      <c r="G1082" s="31"/>
    </row>
    <row r="1083" spans="1:7" x14ac:dyDescent="0.3">
      <c r="A1083" s="32"/>
      <c r="B1083" s="32"/>
      <c r="C1083" s="35"/>
      <c r="G1083" s="31"/>
    </row>
    <row r="1084" spans="1:7" x14ac:dyDescent="0.3">
      <c r="A1084" s="32"/>
      <c r="B1084" s="32"/>
      <c r="C1084" s="35"/>
      <c r="G1084" s="31"/>
    </row>
    <row r="1085" spans="1:7" x14ac:dyDescent="0.3">
      <c r="A1085" s="32"/>
      <c r="B1085" s="32"/>
      <c r="C1085" s="35"/>
      <c r="G1085" s="31"/>
    </row>
    <row r="1086" spans="1:7" x14ac:dyDescent="0.3">
      <c r="A1086" s="32"/>
      <c r="B1086" s="32"/>
      <c r="C1086" s="35"/>
      <c r="G1086" s="31"/>
    </row>
    <row r="1087" spans="1:7" x14ac:dyDescent="0.3">
      <c r="A1087" s="32"/>
      <c r="B1087" s="32"/>
      <c r="C1087" s="35"/>
      <c r="G1087" s="31"/>
    </row>
    <row r="1088" spans="1:7" x14ac:dyDescent="0.3">
      <c r="A1088" s="32"/>
      <c r="B1088" s="32"/>
      <c r="C1088" s="35"/>
      <c r="G1088" s="31"/>
    </row>
    <row r="1089" spans="1:7" x14ac:dyDescent="0.3">
      <c r="A1089" s="32"/>
      <c r="B1089" s="32"/>
      <c r="C1089" s="35"/>
      <c r="G1089" s="31"/>
    </row>
    <row r="1090" spans="1:7" x14ac:dyDescent="0.3">
      <c r="A1090" s="32"/>
      <c r="B1090" s="32"/>
      <c r="C1090" s="35"/>
      <c r="G1090" s="31"/>
    </row>
    <row r="1091" spans="1:7" x14ac:dyDescent="0.3">
      <c r="A1091" s="32"/>
      <c r="B1091" s="32"/>
      <c r="C1091" s="35"/>
      <c r="G1091" s="31"/>
    </row>
    <row r="1092" spans="1:7" x14ac:dyDescent="0.3">
      <c r="A1092" s="32"/>
      <c r="B1092" s="32"/>
      <c r="C1092" s="35"/>
      <c r="G1092" s="31"/>
    </row>
    <row r="1093" spans="1:7" x14ac:dyDescent="0.3">
      <c r="A1093" s="32"/>
      <c r="B1093" s="32"/>
      <c r="C1093" s="35"/>
      <c r="G1093" s="31"/>
    </row>
    <row r="1094" spans="1:7" x14ac:dyDescent="0.3">
      <c r="A1094" s="32"/>
      <c r="B1094" s="32"/>
      <c r="C1094" s="35"/>
      <c r="G1094" s="31"/>
    </row>
    <row r="1095" spans="1:7" x14ac:dyDescent="0.3">
      <c r="A1095" s="32"/>
      <c r="B1095" s="32"/>
      <c r="C1095" s="35"/>
      <c r="G1095" s="31"/>
    </row>
    <row r="1096" spans="1:7" x14ac:dyDescent="0.3">
      <c r="A1096" s="32"/>
      <c r="B1096" s="32"/>
      <c r="C1096" s="35"/>
      <c r="G1096" s="31"/>
    </row>
    <row r="1097" spans="1:7" x14ac:dyDescent="0.3">
      <c r="A1097" s="32"/>
      <c r="B1097" s="32"/>
      <c r="C1097" s="35"/>
      <c r="G1097" s="31"/>
    </row>
    <row r="1098" spans="1:7" x14ac:dyDescent="0.3">
      <c r="A1098" s="32"/>
      <c r="B1098" s="32"/>
      <c r="C1098" s="35"/>
      <c r="G1098" s="31"/>
    </row>
    <row r="1099" spans="1:7" x14ac:dyDescent="0.3">
      <c r="A1099" s="32"/>
      <c r="B1099" s="32"/>
      <c r="C1099" s="35"/>
      <c r="G1099" s="31"/>
    </row>
    <row r="1100" spans="1:7" x14ac:dyDescent="0.3">
      <c r="A1100" s="32"/>
      <c r="B1100" s="32"/>
      <c r="C1100" s="35"/>
      <c r="G1100" s="31"/>
    </row>
    <row r="1101" spans="1:7" x14ac:dyDescent="0.3">
      <c r="A1101" s="32"/>
      <c r="B1101" s="32"/>
      <c r="C1101" s="35"/>
      <c r="G1101" s="31"/>
    </row>
    <row r="1102" spans="1:7" x14ac:dyDescent="0.3">
      <c r="A1102" s="32"/>
      <c r="B1102" s="32"/>
      <c r="C1102" s="35"/>
      <c r="G1102" s="31"/>
    </row>
    <row r="1103" spans="1:7" x14ac:dyDescent="0.3">
      <c r="A1103" s="32"/>
      <c r="B1103" s="32"/>
      <c r="C1103" s="35"/>
      <c r="G1103" s="31"/>
    </row>
    <row r="1104" spans="1:7" x14ac:dyDescent="0.3">
      <c r="A1104" s="32"/>
      <c r="B1104" s="32"/>
      <c r="C1104" s="35"/>
      <c r="G1104" s="31"/>
    </row>
    <row r="1105" spans="1:7" x14ac:dyDescent="0.3">
      <c r="A1105" s="32"/>
      <c r="B1105" s="32"/>
      <c r="C1105" s="35"/>
      <c r="G1105" s="31"/>
    </row>
    <row r="1106" spans="1:7" x14ac:dyDescent="0.3">
      <c r="A1106" s="32"/>
      <c r="B1106" s="32"/>
      <c r="C1106" s="35"/>
      <c r="G1106" s="31"/>
    </row>
    <row r="1107" spans="1:7" x14ac:dyDescent="0.3">
      <c r="A1107" s="32"/>
      <c r="B1107" s="32"/>
      <c r="C1107" s="35"/>
      <c r="G1107" s="31"/>
    </row>
    <row r="1108" spans="1:7" x14ac:dyDescent="0.3">
      <c r="A1108" s="32"/>
      <c r="B1108" s="32"/>
      <c r="C1108" s="35"/>
      <c r="G1108" s="31"/>
    </row>
    <row r="1109" spans="1:7" x14ac:dyDescent="0.3">
      <c r="A1109" s="32"/>
      <c r="B1109" s="32"/>
      <c r="C1109" s="35"/>
      <c r="G1109" s="31"/>
    </row>
    <row r="1110" spans="1:7" x14ac:dyDescent="0.3">
      <c r="A1110" s="32"/>
      <c r="B1110" s="32"/>
      <c r="C1110" s="35"/>
      <c r="G1110" s="31"/>
    </row>
    <row r="1111" spans="1:7" x14ac:dyDescent="0.3">
      <c r="A1111" s="32"/>
      <c r="B1111" s="32"/>
      <c r="C1111" s="35"/>
      <c r="G1111" s="31"/>
    </row>
    <row r="1112" spans="1:7" x14ac:dyDescent="0.3">
      <c r="A1112" s="32"/>
      <c r="B1112" s="32"/>
      <c r="C1112" s="35"/>
      <c r="G1112" s="31"/>
    </row>
    <row r="1113" spans="1:7" x14ac:dyDescent="0.3">
      <c r="A1113" s="32"/>
      <c r="B1113" s="32"/>
      <c r="C1113" s="35"/>
      <c r="G1113" s="31"/>
    </row>
    <row r="1114" spans="1:7" x14ac:dyDescent="0.3">
      <c r="A1114" s="32"/>
      <c r="B1114" s="32"/>
      <c r="C1114" s="35"/>
      <c r="G1114" s="31"/>
    </row>
    <row r="1115" spans="1:7" x14ac:dyDescent="0.3">
      <c r="A1115" s="32"/>
      <c r="B1115" s="32"/>
      <c r="C1115" s="35"/>
      <c r="G1115" s="31"/>
    </row>
    <row r="1116" spans="1:7" x14ac:dyDescent="0.3">
      <c r="A1116" s="32"/>
      <c r="B1116" s="32"/>
      <c r="C1116" s="35"/>
      <c r="G1116" s="31"/>
    </row>
    <row r="1117" spans="1:7" x14ac:dyDescent="0.3">
      <c r="A1117" s="32"/>
      <c r="B1117" s="32"/>
      <c r="C1117" s="35"/>
      <c r="G1117" s="31"/>
    </row>
    <row r="1118" spans="1:7" x14ac:dyDescent="0.3">
      <c r="A1118" s="32"/>
      <c r="B1118" s="32"/>
      <c r="C1118" s="35"/>
      <c r="G1118" s="31"/>
    </row>
    <row r="1119" spans="1:7" x14ac:dyDescent="0.3">
      <c r="A1119" s="32"/>
      <c r="B1119" s="32"/>
      <c r="C1119" s="35"/>
      <c r="G1119" s="31"/>
    </row>
    <row r="1120" spans="1:7" x14ac:dyDescent="0.3">
      <c r="A1120" s="32"/>
      <c r="B1120" s="32"/>
      <c r="C1120" s="35"/>
      <c r="G1120" s="31"/>
    </row>
    <row r="1121" spans="1:7" x14ac:dyDescent="0.3">
      <c r="A1121" s="32"/>
      <c r="B1121" s="32"/>
      <c r="C1121" s="35"/>
      <c r="G1121" s="31"/>
    </row>
    <row r="1122" spans="1:7" x14ac:dyDescent="0.3">
      <c r="A1122" s="32"/>
      <c r="B1122" s="32"/>
      <c r="C1122" s="35"/>
      <c r="G1122" s="31"/>
    </row>
    <row r="1123" spans="1:7" x14ac:dyDescent="0.3">
      <c r="A1123" s="32"/>
      <c r="B1123" s="32"/>
      <c r="C1123" s="35"/>
      <c r="G1123" s="31"/>
    </row>
    <row r="1124" spans="1:7" x14ac:dyDescent="0.3">
      <c r="A1124" s="32"/>
      <c r="B1124" s="32"/>
      <c r="C1124" s="35"/>
      <c r="G1124" s="31"/>
    </row>
    <row r="1125" spans="1:7" x14ac:dyDescent="0.3">
      <c r="A1125" s="32"/>
      <c r="B1125" s="32"/>
      <c r="C1125" s="35"/>
      <c r="G1125" s="31"/>
    </row>
    <row r="1126" spans="1:7" x14ac:dyDescent="0.3">
      <c r="A1126" s="32"/>
      <c r="B1126" s="32"/>
      <c r="C1126" s="35"/>
      <c r="G1126" s="31"/>
    </row>
    <row r="1127" spans="1:7" x14ac:dyDescent="0.3">
      <c r="A1127" s="32"/>
      <c r="B1127" s="32"/>
      <c r="C1127" s="35"/>
      <c r="G1127" s="31"/>
    </row>
    <row r="1128" spans="1:7" x14ac:dyDescent="0.3">
      <c r="A1128" s="32"/>
      <c r="B1128" s="32"/>
      <c r="C1128" s="35"/>
      <c r="G1128" s="31"/>
    </row>
    <row r="1129" spans="1:7" x14ac:dyDescent="0.3">
      <c r="A1129" s="32"/>
      <c r="B1129" s="32"/>
      <c r="C1129" s="35"/>
      <c r="G1129" s="31"/>
    </row>
    <row r="1130" spans="1:7" x14ac:dyDescent="0.3">
      <c r="A1130" s="32"/>
      <c r="B1130" s="32"/>
      <c r="C1130" s="35"/>
      <c r="G1130" s="31"/>
    </row>
    <row r="1131" spans="1:7" x14ac:dyDescent="0.3">
      <c r="A1131" s="32"/>
      <c r="B1131" s="32"/>
      <c r="C1131" s="35"/>
      <c r="G1131" s="31"/>
    </row>
    <row r="1132" spans="1:7" x14ac:dyDescent="0.3">
      <c r="A1132" s="32"/>
      <c r="B1132" s="32"/>
      <c r="C1132" s="35"/>
      <c r="G1132" s="31"/>
    </row>
    <row r="1133" spans="1:7" x14ac:dyDescent="0.3">
      <c r="A1133" s="32"/>
      <c r="B1133" s="32"/>
      <c r="C1133" s="35"/>
      <c r="G1133" s="31"/>
    </row>
    <row r="1134" spans="1:7" x14ac:dyDescent="0.3">
      <c r="A1134" s="32"/>
      <c r="B1134" s="32"/>
      <c r="C1134" s="35"/>
      <c r="G1134" s="31"/>
    </row>
    <row r="1135" spans="1:7" x14ac:dyDescent="0.3">
      <c r="A1135" s="32"/>
      <c r="B1135" s="32"/>
      <c r="C1135" s="35"/>
      <c r="G1135" s="31"/>
    </row>
    <row r="1136" spans="1:7" x14ac:dyDescent="0.3">
      <c r="A1136" s="32"/>
      <c r="B1136" s="32"/>
      <c r="C1136" s="35"/>
      <c r="G1136" s="31"/>
    </row>
    <row r="1137" spans="1:7" x14ac:dyDescent="0.3">
      <c r="A1137" s="32"/>
      <c r="B1137" s="32"/>
      <c r="C1137" s="35"/>
      <c r="G1137" s="31"/>
    </row>
    <row r="1138" spans="1:7" x14ac:dyDescent="0.3">
      <c r="A1138" s="32"/>
      <c r="B1138" s="32"/>
      <c r="C1138" s="35"/>
      <c r="G1138" s="31"/>
    </row>
    <row r="1139" spans="1:7" x14ac:dyDescent="0.3">
      <c r="A1139" s="32"/>
      <c r="B1139" s="32"/>
      <c r="C1139" s="35"/>
      <c r="G1139" s="31"/>
    </row>
    <row r="1140" spans="1:7" x14ac:dyDescent="0.3">
      <c r="A1140" s="32"/>
      <c r="B1140" s="32"/>
      <c r="C1140" s="35"/>
      <c r="G1140" s="31"/>
    </row>
    <row r="1141" spans="1:7" x14ac:dyDescent="0.3">
      <c r="A1141" s="32"/>
      <c r="B1141" s="32"/>
      <c r="C1141" s="35"/>
      <c r="G1141" s="31"/>
    </row>
    <row r="1142" spans="1:7" x14ac:dyDescent="0.3">
      <c r="A1142" s="32"/>
      <c r="B1142" s="32"/>
      <c r="C1142" s="35"/>
      <c r="G1142" s="31"/>
    </row>
    <row r="1143" spans="1:7" x14ac:dyDescent="0.3">
      <c r="A1143" s="32"/>
      <c r="B1143" s="32"/>
      <c r="C1143" s="35"/>
      <c r="G1143" s="31"/>
    </row>
    <row r="1144" spans="1:7" x14ac:dyDescent="0.3">
      <c r="A1144" s="32"/>
      <c r="B1144" s="32"/>
      <c r="C1144" s="35"/>
      <c r="G1144" s="31"/>
    </row>
    <row r="1145" spans="1:7" x14ac:dyDescent="0.3">
      <c r="A1145" s="32"/>
      <c r="B1145" s="32"/>
      <c r="C1145" s="35"/>
      <c r="G1145" s="31"/>
    </row>
    <row r="1146" spans="1:7" x14ac:dyDescent="0.3">
      <c r="A1146" s="32"/>
      <c r="B1146" s="32"/>
      <c r="C1146" s="35"/>
      <c r="G1146" s="31"/>
    </row>
    <row r="1147" spans="1:7" x14ac:dyDescent="0.3">
      <c r="A1147" s="32"/>
      <c r="B1147" s="32"/>
      <c r="C1147" s="35"/>
      <c r="G1147" s="31"/>
    </row>
    <row r="1148" spans="1:7" x14ac:dyDescent="0.3">
      <c r="A1148" s="32"/>
      <c r="B1148" s="32"/>
      <c r="C1148" s="35"/>
      <c r="G1148" s="31"/>
    </row>
    <row r="1149" spans="1:7" x14ac:dyDescent="0.3">
      <c r="A1149" s="32"/>
      <c r="B1149" s="32"/>
      <c r="C1149" s="35"/>
      <c r="G1149" s="31"/>
    </row>
    <row r="1150" spans="1:7" x14ac:dyDescent="0.3">
      <c r="A1150" s="32"/>
      <c r="B1150" s="32"/>
      <c r="C1150" s="35"/>
      <c r="G1150" s="31"/>
    </row>
    <row r="1151" spans="1:7" x14ac:dyDescent="0.3">
      <c r="A1151" s="32"/>
      <c r="B1151" s="32"/>
      <c r="C1151" s="35"/>
      <c r="G1151" s="31"/>
    </row>
    <row r="1152" spans="1:7" x14ac:dyDescent="0.3">
      <c r="A1152" s="32"/>
      <c r="B1152" s="32"/>
      <c r="C1152" s="35"/>
      <c r="G1152" s="31"/>
    </row>
    <row r="1153" spans="1:7" x14ac:dyDescent="0.3">
      <c r="A1153" s="32"/>
      <c r="B1153" s="32"/>
      <c r="C1153" s="35"/>
      <c r="G1153" s="31"/>
    </row>
    <row r="1154" spans="1:7" x14ac:dyDescent="0.3">
      <c r="A1154" s="32"/>
      <c r="B1154" s="32"/>
      <c r="C1154" s="35"/>
      <c r="G1154" s="31"/>
    </row>
    <row r="1155" spans="1:7" x14ac:dyDescent="0.3">
      <c r="A1155" s="32"/>
      <c r="B1155" s="32"/>
      <c r="C1155" s="35"/>
      <c r="G1155" s="31"/>
    </row>
    <row r="1156" spans="1:7" x14ac:dyDescent="0.3">
      <c r="A1156" s="32"/>
      <c r="B1156" s="32"/>
      <c r="C1156" s="35"/>
      <c r="G1156" s="31"/>
    </row>
    <row r="1157" spans="1:7" x14ac:dyDescent="0.3">
      <c r="A1157" s="32"/>
      <c r="B1157" s="32"/>
      <c r="C1157" s="35"/>
      <c r="G1157" s="31"/>
    </row>
    <row r="1158" spans="1:7" x14ac:dyDescent="0.3">
      <c r="A1158" s="32"/>
      <c r="B1158" s="32"/>
      <c r="C1158" s="35"/>
      <c r="G1158" s="31"/>
    </row>
    <row r="1159" spans="1:7" x14ac:dyDescent="0.3">
      <c r="A1159" s="32"/>
      <c r="B1159" s="32"/>
      <c r="C1159" s="35"/>
      <c r="G1159" s="31"/>
    </row>
    <row r="1160" spans="1:7" x14ac:dyDescent="0.3">
      <c r="A1160" s="32"/>
      <c r="B1160" s="32"/>
      <c r="C1160" s="35"/>
      <c r="G1160" s="31"/>
    </row>
    <row r="1161" spans="1:7" x14ac:dyDescent="0.3">
      <c r="A1161" s="32"/>
      <c r="B1161" s="32"/>
      <c r="C1161" s="35"/>
      <c r="G1161" s="31"/>
    </row>
    <row r="1162" spans="1:7" x14ac:dyDescent="0.3">
      <c r="A1162" s="32"/>
      <c r="B1162" s="32"/>
      <c r="C1162" s="35"/>
      <c r="G1162" s="31"/>
    </row>
    <row r="1163" spans="1:7" x14ac:dyDescent="0.3">
      <c r="A1163" s="32"/>
      <c r="B1163" s="32"/>
      <c r="C1163" s="35"/>
      <c r="G1163" s="31"/>
    </row>
    <row r="1164" spans="1:7" x14ac:dyDescent="0.3">
      <c r="A1164" s="32"/>
      <c r="B1164" s="32"/>
      <c r="C1164" s="35"/>
      <c r="G1164" s="31"/>
    </row>
    <row r="1165" spans="1:7" x14ac:dyDescent="0.3">
      <c r="A1165" s="32"/>
      <c r="B1165" s="32"/>
      <c r="C1165" s="35"/>
      <c r="G1165" s="31"/>
    </row>
    <row r="1166" spans="1:7" x14ac:dyDescent="0.3">
      <c r="A1166" s="32"/>
      <c r="B1166" s="32"/>
      <c r="C1166" s="35"/>
      <c r="G1166" s="31"/>
    </row>
    <row r="1167" spans="1:7" x14ac:dyDescent="0.3">
      <c r="A1167" s="32"/>
      <c r="B1167" s="32"/>
      <c r="C1167" s="35"/>
      <c r="G1167" s="31"/>
    </row>
    <row r="1168" spans="1:7" x14ac:dyDescent="0.3">
      <c r="A1168" s="32"/>
      <c r="B1168" s="32"/>
      <c r="C1168" s="35"/>
      <c r="G1168" s="31"/>
    </row>
    <row r="1169" spans="1:7" x14ac:dyDescent="0.3">
      <c r="A1169" s="32"/>
      <c r="B1169" s="32"/>
      <c r="C1169" s="35"/>
      <c r="G1169" s="31"/>
    </row>
    <row r="1170" spans="1:7" x14ac:dyDescent="0.3">
      <c r="A1170" s="32"/>
      <c r="B1170" s="32"/>
      <c r="C1170" s="35"/>
      <c r="G1170" s="31"/>
    </row>
    <row r="1171" spans="1:7" x14ac:dyDescent="0.3">
      <c r="A1171" s="32"/>
      <c r="B1171" s="32"/>
      <c r="C1171" s="35"/>
      <c r="G1171" s="31"/>
    </row>
    <row r="1172" spans="1:7" x14ac:dyDescent="0.3">
      <c r="A1172" s="32"/>
      <c r="B1172" s="32"/>
      <c r="C1172" s="35"/>
      <c r="G1172" s="31"/>
    </row>
    <row r="1173" spans="1:7" x14ac:dyDescent="0.3">
      <c r="A1173" s="32"/>
      <c r="B1173" s="32"/>
      <c r="C1173" s="35"/>
      <c r="G1173" s="31"/>
    </row>
    <row r="1174" spans="1:7" x14ac:dyDescent="0.3">
      <c r="A1174" s="32"/>
      <c r="B1174" s="32"/>
      <c r="C1174" s="35"/>
      <c r="G1174" s="31"/>
    </row>
    <row r="1175" spans="1:7" x14ac:dyDescent="0.3">
      <c r="A1175" s="32"/>
      <c r="B1175" s="32"/>
      <c r="C1175" s="35"/>
      <c r="G1175" s="31"/>
    </row>
    <row r="1176" spans="1:7" x14ac:dyDescent="0.3">
      <c r="A1176" s="32"/>
      <c r="B1176" s="32"/>
      <c r="C1176" s="35"/>
      <c r="G1176" s="31"/>
    </row>
    <row r="1177" spans="1:7" x14ac:dyDescent="0.3">
      <c r="A1177" s="32"/>
      <c r="B1177" s="32"/>
      <c r="C1177" s="35"/>
      <c r="G1177" s="31"/>
    </row>
    <row r="1178" spans="1:7" x14ac:dyDescent="0.3">
      <c r="A1178" s="32"/>
      <c r="B1178" s="32"/>
      <c r="C1178" s="35"/>
      <c r="G1178" s="31"/>
    </row>
    <row r="1179" spans="1:7" x14ac:dyDescent="0.3">
      <c r="A1179" s="32"/>
      <c r="B1179" s="32"/>
      <c r="C1179" s="35"/>
      <c r="G1179" s="31"/>
    </row>
    <row r="1180" spans="1:7" x14ac:dyDescent="0.3">
      <c r="A1180" s="32"/>
      <c r="B1180" s="32"/>
      <c r="C1180" s="35"/>
      <c r="G1180" s="31"/>
    </row>
    <row r="1181" spans="1:7" x14ac:dyDescent="0.3">
      <c r="A1181" s="32"/>
      <c r="B1181" s="32"/>
      <c r="C1181" s="35"/>
      <c r="G1181" s="31"/>
    </row>
    <row r="1182" spans="1:7" x14ac:dyDescent="0.3">
      <c r="A1182" s="32"/>
      <c r="B1182" s="32"/>
      <c r="C1182" s="35"/>
      <c r="G1182" s="31"/>
    </row>
    <row r="1183" spans="1:7" x14ac:dyDescent="0.3">
      <c r="A1183" s="32"/>
      <c r="B1183" s="32"/>
      <c r="C1183" s="35"/>
      <c r="G1183" s="31"/>
    </row>
    <row r="1184" spans="1:7" x14ac:dyDescent="0.3">
      <c r="A1184" s="32"/>
      <c r="B1184" s="32"/>
      <c r="C1184" s="35"/>
      <c r="G1184" s="31"/>
    </row>
    <row r="1185" spans="1:7" x14ac:dyDescent="0.3">
      <c r="A1185" s="32"/>
      <c r="B1185" s="32"/>
      <c r="C1185" s="35"/>
      <c r="G1185" s="31"/>
    </row>
    <row r="1186" spans="1:7" x14ac:dyDescent="0.3">
      <c r="A1186" s="32"/>
      <c r="B1186" s="32"/>
      <c r="C1186" s="35"/>
      <c r="G1186" s="31"/>
    </row>
    <row r="1187" spans="1:7" x14ac:dyDescent="0.3">
      <c r="A1187" s="32"/>
      <c r="B1187" s="32"/>
      <c r="C1187" s="35"/>
      <c r="G1187" s="31"/>
    </row>
    <row r="1188" spans="1:7" x14ac:dyDescent="0.3">
      <c r="A1188" s="32"/>
      <c r="B1188" s="32"/>
      <c r="C1188" s="35"/>
      <c r="G1188" s="31"/>
    </row>
    <row r="1189" spans="1:7" x14ac:dyDescent="0.3">
      <c r="A1189" s="32"/>
      <c r="B1189" s="32"/>
      <c r="C1189" s="35"/>
      <c r="G1189" s="31"/>
    </row>
    <row r="1190" spans="1:7" x14ac:dyDescent="0.3">
      <c r="A1190" s="32"/>
      <c r="B1190" s="32"/>
      <c r="C1190" s="35"/>
      <c r="G1190" s="31"/>
    </row>
    <row r="1191" spans="1:7" x14ac:dyDescent="0.3">
      <c r="A1191" s="32"/>
      <c r="B1191" s="32"/>
      <c r="C1191" s="35"/>
      <c r="G1191" s="31"/>
    </row>
    <row r="1192" spans="1:7" x14ac:dyDescent="0.3">
      <c r="A1192" s="32"/>
      <c r="B1192" s="32"/>
      <c r="C1192" s="35"/>
      <c r="G1192" s="31"/>
    </row>
    <row r="1193" spans="1:7" x14ac:dyDescent="0.3">
      <c r="A1193" s="32"/>
      <c r="B1193" s="32"/>
      <c r="C1193" s="35"/>
      <c r="G1193" s="31"/>
    </row>
    <row r="1194" spans="1:7" x14ac:dyDescent="0.3">
      <c r="A1194" s="32"/>
      <c r="B1194" s="32"/>
      <c r="C1194" s="35"/>
      <c r="G1194" s="31"/>
    </row>
    <row r="1195" spans="1:7" x14ac:dyDescent="0.3">
      <c r="A1195" s="32"/>
      <c r="B1195" s="32"/>
      <c r="C1195" s="35"/>
      <c r="G1195" s="31"/>
    </row>
    <row r="1196" spans="1:7" x14ac:dyDescent="0.3">
      <c r="A1196" s="32"/>
      <c r="B1196" s="32"/>
      <c r="C1196" s="35"/>
      <c r="G1196" s="31"/>
    </row>
    <row r="1197" spans="1:7" x14ac:dyDescent="0.3">
      <c r="A1197" s="32"/>
      <c r="B1197" s="32"/>
      <c r="C1197" s="35"/>
      <c r="G1197" s="31"/>
    </row>
    <row r="1198" spans="1:7" x14ac:dyDescent="0.3">
      <c r="A1198" s="32"/>
      <c r="B1198" s="32"/>
      <c r="C1198" s="35"/>
      <c r="G1198" s="31"/>
    </row>
    <row r="1199" spans="1:7" x14ac:dyDescent="0.3">
      <c r="A1199" s="32"/>
      <c r="B1199" s="32"/>
      <c r="C1199" s="35"/>
      <c r="G1199" s="31"/>
    </row>
    <row r="1200" spans="1:7" x14ac:dyDescent="0.3">
      <c r="A1200" s="32"/>
      <c r="B1200" s="32"/>
      <c r="C1200" s="35"/>
      <c r="G1200" s="31"/>
    </row>
    <row r="1201" spans="1:7" x14ac:dyDescent="0.3">
      <c r="A1201" s="32"/>
      <c r="B1201" s="32"/>
      <c r="C1201" s="35"/>
      <c r="G1201" s="31"/>
    </row>
    <row r="1202" spans="1:7" x14ac:dyDescent="0.3">
      <c r="A1202" s="32"/>
      <c r="B1202" s="32"/>
      <c r="C1202" s="35"/>
      <c r="G1202" s="31"/>
    </row>
    <row r="1203" spans="1:7" x14ac:dyDescent="0.3">
      <c r="A1203" s="32"/>
      <c r="B1203" s="32"/>
      <c r="C1203" s="35"/>
      <c r="G1203" s="31"/>
    </row>
    <row r="1204" spans="1:7" x14ac:dyDescent="0.3">
      <c r="A1204" s="32"/>
      <c r="B1204" s="32"/>
      <c r="C1204" s="35"/>
      <c r="G1204" s="31"/>
    </row>
    <row r="1205" spans="1:7" x14ac:dyDescent="0.3">
      <c r="A1205" s="32"/>
      <c r="B1205" s="32"/>
      <c r="C1205" s="35"/>
      <c r="G1205" s="31"/>
    </row>
    <row r="1206" spans="1:7" x14ac:dyDescent="0.3">
      <c r="A1206" s="32"/>
      <c r="B1206" s="32"/>
      <c r="C1206" s="35"/>
      <c r="G1206" s="31"/>
    </row>
    <row r="1207" spans="1:7" x14ac:dyDescent="0.3">
      <c r="A1207" s="32"/>
      <c r="B1207" s="32"/>
      <c r="C1207" s="35"/>
      <c r="G1207" s="31"/>
    </row>
    <row r="1208" spans="1:7" x14ac:dyDescent="0.3">
      <c r="A1208" s="32"/>
      <c r="B1208" s="32"/>
      <c r="C1208" s="35"/>
      <c r="G1208" s="31"/>
    </row>
    <row r="1209" spans="1:7" x14ac:dyDescent="0.3">
      <c r="A1209" s="32"/>
      <c r="B1209" s="32"/>
      <c r="C1209" s="35"/>
      <c r="G1209" s="31"/>
    </row>
    <row r="1210" spans="1:7" x14ac:dyDescent="0.3">
      <c r="A1210" s="32"/>
      <c r="B1210" s="32"/>
      <c r="C1210" s="35"/>
      <c r="G1210" s="31"/>
    </row>
    <row r="1211" spans="1:7" x14ac:dyDescent="0.3">
      <c r="A1211" s="32"/>
      <c r="B1211" s="32"/>
      <c r="C1211" s="35"/>
      <c r="G1211" s="31"/>
    </row>
    <row r="1212" spans="1:7" x14ac:dyDescent="0.3">
      <c r="A1212" s="32"/>
      <c r="B1212" s="32"/>
      <c r="C1212" s="35"/>
      <c r="G1212" s="31"/>
    </row>
    <row r="1213" spans="1:7" x14ac:dyDescent="0.3">
      <c r="A1213" s="32"/>
      <c r="B1213" s="32"/>
      <c r="C1213" s="35"/>
      <c r="G1213" s="31"/>
    </row>
    <row r="1214" spans="1:7" x14ac:dyDescent="0.3">
      <c r="A1214" s="32"/>
      <c r="B1214" s="32"/>
      <c r="C1214" s="35"/>
      <c r="G1214" s="31"/>
    </row>
    <row r="1215" spans="1:7" x14ac:dyDescent="0.3">
      <c r="A1215" s="32"/>
      <c r="B1215" s="32"/>
      <c r="C1215" s="35"/>
      <c r="G1215" s="31"/>
    </row>
    <row r="1216" spans="1:7" x14ac:dyDescent="0.3">
      <c r="A1216" s="32"/>
      <c r="B1216" s="32"/>
      <c r="C1216" s="35"/>
      <c r="G1216" s="31"/>
    </row>
    <row r="1217" spans="1:7" x14ac:dyDescent="0.3">
      <c r="A1217" s="32"/>
      <c r="B1217" s="32"/>
      <c r="C1217" s="35"/>
      <c r="G1217" s="31"/>
    </row>
    <row r="1218" spans="1:7" x14ac:dyDescent="0.3">
      <c r="A1218" s="32"/>
      <c r="B1218" s="32"/>
      <c r="C1218" s="35"/>
      <c r="G1218" s="31"/>
    </row>
    <row r="1219" spans="1:7" x14ac:dyDescent="0.3">
      <c r="A1219" s="32"/>
      <c r="B1219" s="32"/>
      <c r="C1219" s="35"/>
      <c r="G1219" s="31"/>
    </row>
    <row r="1220" spans="1:7" x14ac:dyDescent="0.3">
      <c r="A1220" s="32"/>
      <c r="B1220" s="32"/>
      <c r="C1220" s="35"/>
      <c r="G1220" s="31"/>
    </row>
    <row r="1221" spans="1:7" x14ac:dyDescent="0.3">
      <c r="A1221" s="32"/>
      <c r="B1221" s="32"/>
      <c r="C1221" s="35"/>
      <c r="G1221" s="31"/>
    </row>
    <row r="1222" spans="1:7" x14ac:dyDescent="0.3">
      <c r="A1222" s="32"/>
      <c r="B1222" s="32"/>
      <c r="C1222" s="35"/>
      <c r="G1222" s="31"/>
    </row>
    <row r="1223" spans="1:7" x14ac:dyDescent="0.3">
      <c r="A1223" s="32"/>
      <c r="B1223" s="32"/>
      <c r="C1223" s="35"/>
      <c r="G1223" s="31"/>
    </row>
    <row r="1224" spans="1:7" x14ac:dyDescent="0.3">
      <c r="A1224" s="32"/>
      <c r="B1224" s="32"/>
      <c r="C1224" s="35"/>
      <c r="G1224" s="31"/>
    </row>
    <row r="1225" spans="1:7" x14ac:dyDescent="0.3">
      <c r="A1225" s="32"/>
      <c r="B1225" s="32"/>
      <c r="C1225" s="35"/>
      <c r="G1225" s="31"/>
    </row>
    <row r="1226" spans="1:7" x14ac:dyDescent="0.3">
      <c r="A1226" s="32"/>
      <c r="B1226" s="32"/>
      <c r="C1226" s="35"/>
      <c r="G1226" s="31"/>
    </row>
    <row r="1227" spans="1:7" x14ac:dyDescent="0.3">
      <c r="A1227" s="32"/>
      <c r="B1227" s="32"/>
      <c r="C1227" s="35"/>
      <c r="G1227" s="31"/>
    </row>
    <row r="1228" spans="1:7" x14ac:dyDescent="0.3">
      <c r="A1228" s="32"/>
      <c r="B1228" s="32"/>
      <c r="C1228" s="35"/>
      <c r="G1228" s="31"/>
    </row>
    <row r="1229" spans="1:7" x14ac:dyDescent="0.3">
      <c r="A1229" s="32"/>
      <c r="B1229" s="32"/>
      <c r="C1229" s="35"/>
      <c r="G1229" s="31"/>
    </row>
    <row r="1230" spans="1:7" x14ac:dyDescent="0.3">
      <c r="A1230" s="32"/>
      <c r="B1230" s="32"/>
      <c r="C1230" s="35"/>
      <c r="G1230" s="31"/>
    </row>
    <row r="1231" spans="1:7" x14ac:dyDescent="0.3">
      <c r="A1231" s="32"/>
      <c r="B1231" s="32"/>
      <c r="C1231" s="35"/>
      <c r="G1231" s="31"/>
    </row>
    <row r="1232" spans="1:7" x14ac:dyDescent="0.3">
      <c r="A1232" s="32"/>
      <c r="B1232" s="32"/>
      <c r="C1232" s="35"/>
      <c r="G1232" s="31"/>
    </row>
    <row r="1233" spans="1:7" x14ac:dyDescent="0.3">
      <c r="A1233" s="32"/>
      <c r="B1233" s="32"/>
      <c r="C1233" s="35"/>
      <c r="G1233" s="31"/>
    </row>
    <row r="1234" spans="1:7" x14ac:dyDescent="0.3">
      <c r="A1234" s="32"/>
      <c r="B1234" s="32"/>
      <c r="C1234" s="35"/>
      <c r="G1234" s="31"/>
    </row>
    <row r="1235" spans="1:7" x14ac:dyDescent="0.3">
      <c r="A1235" s="32"/>
      <c r="B1235" s="32"/>
      <c r="C1235" s="35"/>
      <c r="G1235" s="31"/>
    </row>
    <row r="1236" spans="1:7" x14ac:dyDescent="0.3">
      <c r="A1236" s="32"/>
      <c r="B1236" s="32"/>
      <c r="C1236" s="35"/>
      <c r="G1236" s="31"/>
    </row>
    <row r="1237" spans="1:7" x14ac:dyDescent="0.3">
      <c r="A1237" s="32"/>
      <c r="B1237" s="32"/>
      <c r="C1237" s="35"/>
      <c r="G1237" s="31"/>
    </row>
    <row r="1238" spans="1:7" x14ac:dyDescent="0.3">
      <c r="A1238" s="32"/>
      <c r="B1238" s="32"/>
      <c r="C1238" s="35"/>
      <c r="G1238" s="31"/>
    </row>
    <row r="1239" spans="1:7" x14ac:dyDescent="0.3">
      <c r="A1239" s="32"/>
      <c r="B1239" s="32"/>
      <c r="C1239" s="35"/>
      <c r="G1239" s="31"/>
    </row>
    <row r="1240" spans="1:7" x14ac:dyDescent="0.3">
      <c r="A1240" s="32"/>
      <c r="B1240" s="32"/>
      <c r="C1240" s="35"/>
      <c r="G1240" s="31"/>
    </row>
    <row r="1241" spans="1:7" x14ac:dyDescent="0.3">
      <c r="A1241" s="32"/>
      <c r="B1241" s="32"/>
      <c r="C1241" s="35"/>
      <c r="G1241" s="31"/>
    </row>
    <row r="1242" spans="1:7" x14ac:dyDescent="0.3">
      <c r="A1242" s="32"/>
      <c r="B1242" s="32"/>
      <c r="C1242" s="35"/>
      <c r="G1242" s="31"/>
    </row>
    <row r="1243" spans="1:7" x14ac:dyDescent="0.3">
      <c r="A1243" s="32"/>
      <c r="B1243" s="32"/>
      <c r="C1243" s="35"/>
      <c r="G1243" s="31"/>
    </row>
    <row r="1244" spans="1:7" x14ac:dyDescent="0.3">
      <c r="A1244" s="32"/>
      <c r="B1244" s="32"/>
      <c r="C1244" s="35"/>
      <c r="G1244" s="31"/>
    </row>
    <row r="1245" spans="1:7" x14ac:dyDescent="0.3">
      <c r="A1245" s="32"/>
      <c r="B1245" s="32"/>
      <c r="C1245" s="35"/>
      <c r="G1245" s="31"/>
    </row>
    <row r="1246" spans="1:7" x14ac:dyDescent="0.3">
      <c r="A1246" s="32"/>
      <c r="B1246" s="32"/>
      <c r="C1246" s="35"/>
      <c r="G1246" s="31"/>
    </row>
    <row r="1247" spans="1:7" x14ac:dyDescent="0.3">
      <c r="A1247" s="32"/>
      <c r="B1247" s="32"/>
      <c r="C1247" s="35"/>
      <c r="G1247" s="31"/>
    </row>
    <row r="1248" spans="1:7" x14ac:dyDescent="0.3">
      <c r="A1248" s="32"/>
      <c r="B1248" s="32"/>
      <c r="C1248" s="35"/>
      <c r="G1248" s="31"/>
    </row>
    <row r="1249" spans="1:7" x14ac:dyDescent="0.3">
      <c r="A1249" s="32"/>
      <c r="B1249" s="32"/>
      <c r="C1249" s="35"/>
      <c r="G1249" s="31"/>
    </row>
    <row r="1250" spans="1:7" x14ac:dyDescent="0.3">
      <c r="A1250" s="32"/>
      <c r="B1250" s="32"/>
      <c r="C1250" s="35"/>
      <c r="G1250" s="31"/>
    </row>
    <row r="1251" spans="1:7" x14ac:dyDescent="0.3">
      <c r="A1251" s="32"/>
      <c r="B1251" s="32"/>
      <c r="C1251" s="35"/>
      <c r="G1251" s="31"/>
    </row>
    <row r="1252" spans="1:7" x14ac:dyDescent="0.3">
      <c r="A1252" s="32"/>
      <c r="B1252" s="32"/>
      <c r="C1252" s="35"/>
      <c r="G1252" s="31"/>
    </row>
    <row r="1253" spans="1:7" x14ac:dyDescent="0.3">
      <c r="A1253" s="32"/>
      <c r="B1253" s="32"/>
      <c r="C1253" s="35"/>
      <c r="G1253" s="31"/>
    </row>
    <row r="1254" spans="1:7" x14ac:dyDescent="0.3">
      <c r="A1254" s="32"/>
      <c r="B1254" s="32"/>
      <c r="C1254" s="35"/>
      <c r="G1254" s="31"/>
    </row>
    <row r="1255" spans="1:7" x14ac:dyDescent="0.3">
      <c r="A1255" s="32"/>
      <c r="B1255" s="32"/>
      <c r="C1255" s="35"/>
      <c r="G1255" s="31"/>
    </row>
    <row r="1256" spans="1:7" x14ac:dyDescent="0.3">
      <c r="A1256" s="32"/>
      <c r="B1256" s="32"/>
      <c r="C1256" s="35"/>
      <c r="G1256" s="31"/>
    </row>
    <row r="1257" spans="1:7" x14ac:dyDescent="0.3">
      <c r="A1257" s="32"/>
      <c r="B1257" s="32"/>
      <c r="C1257" s="35"/>
      <c r="G1257" s="31"/>
    </row>
    <row r="1258" spans="1:7" x14ac:dyDescent="0.3">
      <c r="A1258" s="32"/>
      <c r="B1258" s="32"/>
      <c r="C1258" s="35"/>
      <c r="G1258" s="31"/>
    </row>
    <row r="1259" spans="1:7" x14ac:dyDescent="0.3">
      <c r="A1259" s="32"/>
      <c r="B1259" s="32"/>
      <c r="C1259" s="35"/>
      <c r="G1259" s="31"/>
    </row>
    <row r="1260" spans="1:7" x14ac:dyDescent="0.3">
      <c r="A1260" s="32"/>
      <c r="B1260" s="32"/>
      <c r="C1260" s="35"/>
      <c r="G1260" s="31"/>
    </row>
    <row r="1261" spans="1:7" x14ac:dyDescent="0.3">
      <c r="A1261" s="32"/>
      <c r="B1261" s="32"/>
      <c r="C1261" s="35"/>
      <c r="G1261" s="31"/>
    </row>
    <row r="1262" spans="1:7" x14ac:dyDescent="0.3">
      <c r="A1262" s="32"/>
      <c r="B1262" s="32"/>
      <c r="C1262" s="35"/>
      <c r="G1262" s="31"/>
    </row>
    <row r="1263" spans="1:7" x14ac:dyDescent="0.3">
      <c r="A1263" s="32"/>
      <c r="B1263" s="32"/>
      <c r="C1263" s="35"/>
      <c r="G1263" s="31"/>
    </row>
    <row r="1264" spans="1:7" x14ac:dyDescent="0.3">
      <c r="A1264" s="32"/>
      <c r="B1264" s="32"/>
      <c r="C1264" s="35"/>
      <c r="G1264" s="31"/>
    </row>
    <row r="1265" spans="1:7" x14ac:dyDescent="0.3">
      <c r="A1265" s="32"/>
      <c r="B1265" s="32"/>
      <c r="C1265" s="35"/>
      <c r="G1265" s="31"/>
    </row>
    <row r="1266" spans="1:7" x14ac:dyDescent="0.3">
      <c r="A1266" s="32"/>
      <c r="B1266" s="32"/>
      <c r="C1266" s="35"/>
      <c r="G1266" s="31"/>
    </row>
    <row r="1267" spans="1:7" x14ac:dyDescent="0.3">
      <c r="A1267" s="32"/>
      <c r="B1267" s="32"/>
      <c r="C1267" s="35"/>
      <c r="G1267" s="31"/>
    </row>
    <row r="1268" spans="1:7" x14ac:dyDescent="0.3">
      <c r="A1268" s="32"/>
      <c r="B1268" s="32"/>
      <c r="C1268" s="35"/>
      <c r="G1268" s="31"/>
    </row>
    <row r="1269" spans="1:7" x14ac:dyDescent="0.3">
      <c r="A1269" s="32"/>
      <c r="B1269" s="32"/>
      <c r="C1269" s="35"/>
      <c r="G1269" s="31"/>
    </row>
    <row r="1270" spans="1:7" x14ac:dyDescent="0.3">
      <c r="A1270" s="32"/>
      <c r="B1270" s="32"/>
      <c r="C1270" s="35"/>
      <c r="G1270" s="31"/>
    </row>
    <row r="1271" spans="1:7" x14ac:dyDescent="0.3">
      <c r="A1271" s="32"/>
      <c r="B1271" s="32"/>
      <c r="C1271" s="35"/>
      <c r="G1271" s="31"/>
    </row>
    <row r="1272" spans="1:7" x14ac:dyDescent="0.3">
      <c r="A1272" s="32"/>
      <c r="B1272" s="32"/>
      <c r="C1272" s="35"/>
      <c r="G1272" s="31"/>
    </row>
    <row r="1273" spans="1:7" x14ac:dyDescent="0.3">
      <c r="A1273" s="32"/>
      <c r="B1273" s="32"/>
      <c r="C1273" s="35"/>
      <c r="G1273" s="31"/>
    </row>
    <row r="1274" spans="1:7" x14ac:dyDescent="0.3">
      <c r="A1274" s="32"/>
      <c r="B1274" s="32"/>
      <c r="C1274" s="35"/>
      <c r="G1274" s="31"/>
    </row>
    <row r="1275" spans="1:7" x14ac:dyDescent="0.3">
      <c r="A1275" s="32"/>
      <c r="B1275" s="32"/>
      <c r="C1275" s="35"/>
      <c r="G1275" s="31"/>
    </row>
    <row r="1276" spans="1:7" x14ac:dyDescent="0.3">
      <c r="A1276" s="32"/>
      <c r="B1276" s="32"/>
      <c r="C1276" s="35"/>
      <c r="G1276" s="31"/>
    </row>
    <row r="1277" spans="1:7" x14ac:dyDescent="0.3">
      <c r="A1277" s="32"/>
      <c r="B1277" s="32"/>
      <c r="C1277" s="35"/>
      <c r="G1277" s="31"/>
    </row>
    <row r="1278" spans="1:7" x14ac:dyDescent="0.3">
      <c r="A1278" s="32"/>
      <c r="B1278" s="32"/>
      <c r="C1278" s="35"/>
      <c r="G1278" s="31"/>
    </row>
    <row r="1279" spans="1:7" x14ac:dyDescent="0.3">
      <c r="A1279" s="32"/>
      <c r="B1279" s="32"/>
      <c r="C1279" s="35"/>
      <c r="G1279" s="31"/>
    </row>
    <row r="1280" spans="1:7" x14ac:dyDescent="0.3">
      <c r="A1280" s="32"/>
      <c r="B1280" s="32"/>
      <c r="C1280" s="35"/>
      <c r="G1280" s="31"/>
    </row>
    <row r="1281" spans="1:7" x14ac:dyDescent="0.3">
      <c r="A1281" s="32"/>
      <c r="B1281" s="32"/>
      <c r="C1281" s="35"/>
      <c r="G1281" s="31"/>
    </row>
    <row r="1282" spans="1:7" x14ac:dyDescent="0.3">
      <c r="A1282" s="32"/>
      <c r="B1282" s="32"/>
      <c r="C1282" s="35"/>
      <c r="G1282" s="31"/>
    </row>
    <row r="1283" spans="1:7" x14ac:dyDescent="0.3">
      <c r="A1283" s="32"/>
      <c r="B1283" s="32"/>
      <c r="C1283" s="35"/>
      <c r="G1283" s="31"/>
    </row>
    <row r="1284" spans="1:7" x14ac:dyDescent="0.3">
      <c r="A1284" s="32"/>
      <c r="B1284" s="32"/>
      <c r="C1284" s="35"/>
      <c r="G1284" s="31"/>
    </row>
    <row r="1285" spans="1:7" x14ac:dyDescent="0.3">
      <c r="A1285" s="32"/>
      <c r="B1285" s="32"/>
      <c r="C1285" s="35"/>
      <c r="G1285" s="31"/>
    </row>
    <row r="1286" spans="1:7" x14ac:dyDescent="0.3">
      <c r="A1286" s="32"/>
      <c r="B1286" s="32"/>
      <c r="C1286" s="35"/>
      <c r="G1286" s="31"/>
    </row>
    <row r="1287" spans="1:7" x14ac:dyDescent="0.3">
      <c r="A1287" s="32"/>
      <c r="B1287" s="32"/>
      <c r="C1287" s="35"/>
      <c r="G1287" s="31"/>
    </row>
    <row r="1288" spans="1:7" x14ac:dyDescent="0.3">
      <c r="A1288" s="32"/>
      <c r="B1288" s="32"/>
      <c r="C1288" s="35"/>
      <c r="G1288" s="31"/>
    </row>
    <row r="1289" spans="1:7" x14ac:dyDescent="0.3">
      <c r="A1289" s="32"/>
      <c r="B1289" s="32"/>
      <c r="C1289" s="35"/>
      <c r="G1289" s="31"/>
    </row>
    <row r="1290" spans="1:7" x14ac:dyDescent="0.3">
      <c r="A1290" s="32"/>
      <c r="B1290" s="32"/>
      <c r="C1290" s="35"/>
      <c r="G1290" s="31"/>
    </row>
    <row r="1291" spans="1:7" x14ac:dyDescent="0.3">
      <c r="A1291" s="32"/>
      <c r="B1291" s="32"/>
      <c r="C1291" s="35"/>
      <c r="G1291" s="31"/>
    </row>
    <row r="1292" spans="1:7" x14ac:dyDescent="0.3">
      <c r="A1292" s="32"/>
      <c r="B1292" s="32"/>
      <c r="C1292" s="35"/>
      <c r="G1292" s="31"/>
    </row>
    <row r="1293" spans="1:7" x14ac:dyDescent="0.3">
      <c r="A1293" s="32"/>
      <c r="B1293" s="32"/>
      <c r="C1293" s="35"/>
      <c r="G1293" s="31"/>
    </row>
    <row r="1294" spans="1:7" x14ac:dyDescent="0.3">
      <c r="A1294" s="32"/>
      <c r="B1294" s="32"/>
      <c r="C1294" s="35"/>
      <c r="G1294" s="31"/>
    </row>
    <row r="1295" spans="1:7" x14ac:dyDescent="0.3">
      <c r="A1295" s="32"/>
      <c r="B1295" s="32"/>
      <c r="C1295" s="35"/>
      <c r="G1295" s="31"/>
    </row>
    <row r="1296" spans="1:7" x14ac:dyDescent="0.3">
      <c r="A1296" s="32"/>
      <c r="B1296" s="32"/>
      <c r="C1296" s="35"/>
      <c r="G1296" s="31"/>
    </row>
    <row r="1297" spans="1:7" x14ac:dyDescent="0.3">
      <c r="A1297" s="32"/>
      <c r="B1297" s="32"/>
      <c r="C1297" s="35"/>
      <c r="G1297" s="31"/>
    </row>
    <row r="1298" spans="1:7" x14ac:dyDescent="0.3">
      <c r="A1298" s="32"/>
      <c r="B1298" s="32"/>
      <c r="C1298" s="35"/>
      <c r="G1298" s="31"/>
    </row>
    <row r="1299" spans="1:7" x14ac:dyDescent="0.3">
      <c r="A1299" s="32"/>
      <c r="B1299" s="32"/>
      <c r="C1299" s="35"/>
      <c r="G1299" s="31"/>
    </row>
    <row r="1300" spans="1:7" x14ac:dyDescent="0.3">
      <c r="A1300" s="32"/>
      <c r="B1300" s="32"/>
      <c r="C1300" s="35"/>
      <c r="G1300" s="31"/>
    </row>
    <row r="1301" spans="1:7" x14ac:dyDescent="0.3">
      <c r="A1301" s="32"/>
      <c r="B1301" s="32"/>
      <c r="C1301" s="35"/>
      <c r="G1301" s="31"/>
    </row>
    <row r="1302" spans="1:7" x14ac:dyDescent="0.3">
      <c r="A1302" s="32"/>
      <c r="B1302" s="32"/>
      <c r="C1302" s="35"/>
      <c r="G1302" s="31"/>
    </row>
    <row r="1303" spans="1:7" x14ac:dyDescent="0.3">
      <c r="A1303" s="32"/>
      <c r="B1303" s="32"/>
      <c r="C1303" s="35"/>
      <c r="G1303" s="31"/>
    </row>
    <row r="1304" spans="1:7" x14ac:dyDescent="0.3">
      <c r="A1304" s="32"/>
      <c r="B1304" s="32"/>
      <c r="C1304" s="35"/>
      <c r="G1304" s="31"/>
    </row>
    <row r="1305" spans="1:7" x14ac:dyDescent="0.3">
      <c r="A1305" s="32"/>
      <c r="B1305" s="32"/>
      <c r="C1305" s="35"/>
      <c r="G1305" s="31"/>
    </row>
    <row r="1306" spans="1:7" x14ac:dyDescent="0.3">
      <c r="A1306" s="32"/>
      <c r="B1306" s="32"/>
      <c r="C1306" s="35"/>
      <c r="G1306" s="31"/>
    </row>
    <row r="1307" spans="1:7" x14ac:dyDescent="0.3">
      <c r="A1307" s="32"/>
      <c r="B1307" s="32"/>
      <c r="C1307" s="35"/>
      <c r="G1307" s="31"/>
    </row>
    <row r="1308" spans="1:7" x14ac:dyDescent="0.3">
      <c r="A1308" s="32"/>
      <c r="B1308" s="32"/>
      <c r="C1308" s="35"/>
      <c r="G1308" s="31"/>
    </row>
    <row r="1309" spans="1:7" x14ac:dyDescent="0.3">
      <c r="A1309" s="32"/>
      <c r="B1309" s="32"/>
      <c r="C1309" s="35"/>
      <c r="G1309" s="31"/>
    </row>
    <row r="1310" spans="1:7" x14ac:dyDescent="0.3">
      <c r="A1310" s="32"/>
      <c r="B1310" s="32"/>
      <c r="C1310" s="35"/>
      <c r="G1310" s="31"/>
    </row>
    <row r="1311" spans="1:7" x14ac:dyDescent="0.3">
      <c r="A1311" s="32"/>
      <c r="B1311" s="32"/>
      <c r="C1311" s="35"/>
      <c r="G1311" s="31"/>
    </row>
    <row r="1312" spans="1:7" x14ac:dyDescent="0.3">
      <c r="A1312" s="32"/>
      <c r="B1312" s="32"/>
      <c r="C1312" s="35"/>
      <c r="G1312" s="31"/>
    </row>
    <row r="1313" spans="1:7" x14ac:dyDescent="0.3">
      <c r="A1313" s="32"/>
      <c r="B1313" s="32"/>
      <c r="C1313" s="35"/>
      <c r="G1313" s="31"/>
    </row>
    <row r="1314" spans="1:7" x14ac:dyDescent="0.3">
      <c r="A1314" s="32"/>
      <c r="B1314" s="32"/>
      <c r="C1314" s="35"/>
      <c r="G1314" s="31"/>
    </row>
    <row r="1315" spans="1:7" x14ac:dyDescent="0.3">
      <c r="A1315" s="32"/>
      <c r="B1315" s="32"/>
      <c r="C1315" s="35"/>
      <c r="G1315" s="31"/>
    </row>
    <row r="1316" spans="1:7" x14ac:dyDescent="0.3">
      <c r="A1316" s="32"/>
      <c r="B1316" s="32"/>
      <c r="C1316" s="35"/>
      <c r="G1316" s="31"/>
    </row>
    <row r="1317" spans="1:7" x14ac:dyDescent="0.3">
      <c r="A1317" s="32"/>
      <c r="B1317" s="32"/>
      <c r="C1317" s="35"/>
      <c r="G1317" s="31"/>
    </row>
    <row r="1318" spans="1:7" x14ac:dyDescent="0.3">
      <c r="A1318" s="32"/>
      <c r="B1318" s="32"/>
      <c r="C1318" s="35"/>
      <c r="G1318" s="31"/>
    </row>
    <row r="1319" spans="1:7" x14ac:dyDescent="0.3">
      <c r="A1319" s="32"/>
      <c r="B1319" s="32"/>
      <c r="C1319" s="35"/>
      <c r="G1319" s="31"/>
    </row>
    <row r="1320" spans="1:7" x14ac:dyDescent="0.3">
      <c r="A1320" s="32"/>
      <c r="B1320" s="32"/>
      <c r="C1320" s="35"/>
      <c r="G1320" s="31"/>
    </row>
    <row r="1321" spans="1:7" x14ac:dyDescent="0.3">
      <c r="A1321" s="32"/>
      <c r="B1321" s="32"/>
      <c r="C1321" s="35"/>
      <c r="G1321" s="31"/>
    </row>
    <row r="1322" spans="1:7" x14ac:dyDescent="0.3">
      <c r="A1322" s="32"/>
      <c r="B1322" s="32"/>
      <c r="C1322" s="35"/>
      <c r="G1322" s="31"/>
    </row>
    <row r="1323" spans="1:7" x14ac:dyDescent="0.3">
      <c r="A1323" s="32"/>
      <c r="B1323" s="32"/>
      <c r="C1323" s="35"/>
      <c r="G1323" s="31"/>
    </row>
    <row r="1324" spans="1:7" x14ac:dyDescent="0.3">
      <c r="A1324" s="32"/>
      <c r="B1324" s="32"/>
      <c r="C1324" s="35"/>
      <c r="G1324" s="31"/>
    </row>
    <row r="1325" spans="1:7" x14ac:dyDescent="0.3">
      <c r="A1325" s="32"/>
      <c r="B1325" s="32"/>
      <c r="C1325" s="35"/>
      <c r="G1325" s="31"/>
    </row>
    <row r="1326" spans="1:7" x14ac:dyDescent="0.3">
      <c r="A1326" s="32"/>
      <c r="B1326" s="32"/>
      <c r="C1326" s="35"/>
      <c r="G1326" s="31"/>
    </row>
    <row r="1327" spans="1:7" x14ac:dyDescent="0.3">
      <c r="A1327" s="32"/>
      <c r="B1327" s="32"/>
      <c r="C1327" s="35"/>
      <c r="G1327" s="31"/>
    </row>
    <row r="1328" spans="1:7" x14ac:dyDescent="0.3">
      <c r="A1328" s="32"/>
      <c r="B1328" s="32"/>
      <c r="C1328" s="35"/>
      <c r="G1328" s="31"/>
    </row>
    <row r="1329" spans="1:7" x14ac:dyDescent="0.3">
      <c r="A1329" s="32"/>
      <c r="B1329" s="32"/>
      <c r="C1329" s="35"/>
      <c r="G1329" s="31"/>
    </row>
    <row r="1330" spans="1:7" x14ac:dyDescent="0.3">
      <c r="A1330" s="32"/>
      <c r="B1330" s="32"/>
      <c r="C1330" s="35"/>
      <c r="G1330" s="31"/>
    </row>
    <row r="1331" spans="1:7" x14ac:dyDescent="0.3">
      <c r="A1331" s="32"/>
      <c r="B1331" s="32"/>
      <c r="C1331" s="35"/>
      <c r="G1331" s="31"/>
    </row>
    <row r="1332" spans="1:7" x14ac:dyDescent="0.3">
      <c r="A1332" s="32"/>
      <c r="B1332" s="32"/>
      <c r="C1332" s="35"/>
      <c r="G1332" s="31"/>
    </row>
    <row r="1333" spans="1:7" x14ac:dyDescent="0.3">
      <c r="A1333" s="32"/>
      <c r="B1333" s="32"/>
      <c r="C1333" s="35"/>
      <c r="G1333" s="31"/>
    </row>
    <row r="1334" spans="1:7" x14ac:dyDescent="0.3">
      <c r="A1334" s="32"/>
      <c r="B1334" s="32"/>
      <c r="C1334" s="35"/>
      <c r="G1334" s="31"/>
    </row>
    <row r="1335" spans="1:7" x14ac:dyDescent="0.3">
      <c r="A1335" s="32"/>
      <c r="B1335" s="32"/>
      <c r="C1335" s="35"/>
      <c r="G1335" s="31"/>
    </row>
    <row r="1336" spans="1:7" x14ac:dyDescent="0.3">
      <c r="A1336" s="32"/>
      <c r="B1336" s="32"/>
      <c r="C1336" s="35"/>
      <c r="G1336" s="31"/>
    </row>
    <row r="1337" spans="1:7" x14ac:dyDescent="0.3">
      <c r="A1337" s="32"/>
      <c r="B1337" s="32"/>
      <c r="C1337" s="35"/>
      <c r="G1337" s="31"/>
    </row>
    <row r="1338" spans="1:7" x14ac:dyDescent="0.3">
      <c r="A1338" s="32"/>
      <c r="B1338" s="32"/>
      <c r="C1338" s="35"/>
      <c r="G1338" s="31"/>
    </row>
    <row r="1339" spans="1:7" x14ac:dyDescent="0.3">
      <c r="A1339" s="32"/>
      <c r="B1339" s="32"/>
      <c r="C1339" s="35"/>
      <c r="G1339" s="31"/>
    </row>
    <row r="1340" spans="1:7" x14ac:dyDescent="0.3">
      <c r="A1340" s="32"/>
      <c r="B1340" s="32"/>
      <c r="C1340" s="35"/>
      <c r="G1340" s="31"/>
    </row>
    <row r="1341" spans="1:7" x14ac:dyDescent="0.3">
      <c r="A1341" s="32"/>
      <c r="B1341" s="32"/>
      <c r="C1341" s="35"/>
      <c r="G1341" s="31"/>
    </row>
    <row r="1342" spans="1:7" x14ac:dyDescent="0.3">
      <c r="A1342" s="32"/>
      <c r="B1342" s="32"/>
      <c r="C1342" s="35"/>
      <c r="G1342" s="31"/>
    </row>
    <row r="1343" spans="1:7" x14ac:dyDescent="0.3">
      <c r="A1343" s="32"/>
      <c r="B1343" s="32"/>
      <c r="C1343" s="35"/>
      <c r="G1343" s="31"/>
    </row>
    <row r="1344" spans="1:7" x14ac:dyDescent="0.3">
      <c r="A1344" s="32"/>
      <c r="B1344" s="32"/>
      <c r="C1344" s="35"/>
      <c r="G1344" s="31"/>
    </row>
    <row r="1345" spans="1:7" x14ac:dyDescent="0.3">
      <c r="A1345" s="32"/>
      <c r="B1345" s="32"/>
      <c r="C1345" s="35"/>
      <c r="G1345" s="31"/>
    </row>
    <row r="1346" spans="1:7" x14ac:dyDescent="0.3">
      <c r="A1346" s="32"/>
      <c r="B1346" s="32"/>
      <c r="C1346" s="35"/>
      <c r="G1346" s="31"/>
    </row>
    <row r="1347" spans="1:7" x14ac:dyDescent="0.3">
      <c r="A1347" s="32"/>
      <c r="B1347" s="32"/>
      <c r="C1347" s="35"/>
      <c r="G1347" s="31"/>
    </row>
    <row r="1348" spans="1:7" x14ac:dyDescent="0.3">
      <c r="A1348" s="32"/>
      <c r="B1348" s="32"/>
      <c r="C1348" s="35"/>
      <c r="G1348" s="31"/>
    </row>
    <row r="1349" spans="1:7" x14ac:dyDescent="0.3">
      <c r="A1349" s="32"/>
      <c r="B1349" s="32"/>
      <c r="C1349" s="35"/>
      <c r="G1349" s="31"/>
    </row>
    <row r="1350" spans="1:7" x14ac:dyDescent="0.3">
      <c r="A1350" s="32"/>
      <c r="B1350" s="32"/>
      <c r="C1350" s="35"/>
      <c r="G1350" s="31"/>
    </row>
    <row r="1351" spans="1:7" x14ac:dyDescent="0.3">
      <c r="A1351" s="32"/>
      <c r="B1351" s="32"/>
      <c r="C1351" s="35"/>
      <c r="G1351" s="31"/>
    </row>
    <row r="1352" spans="1:7" x14ac:dyDescent="0.3">
      <c r="A1352" s="32"/>
      <c r="B1352" s="32"/>
      <c r="C1352" s="35"/>
      <c r="G1352" s="31"/>
    </row>
    <row r="1353" spans="1:7" x14ac:dyDescent="0.3">
      <c r="A1353" s="32"/>
      <c r="B1353" s="32"/>
      <c r="C1353" s="35"/>
      <c r="G1353" s="31"/>
    </row>
    <row r="1354" spans="1:7" x14ac:dyDescent="0.3">
      <c r="A1354" s="32"/>
      <c r="B1354" s="32"/>
      <c r="C1354" s="35"/>
      <c r="G1354" s="31"/>
    </row>
    <row r="1355" spans="1:7" x14ac:dyDescent="0.3">
      <c r="A1355" s="32"/>
      <c r="B1355" s="32"/>
      <c r="C1355" s="35"/>
      <c r="G1355" s="31"/>
    </row>
    <row r="1356" spans="1:7" x14ac:dyDescent="0.3">
      <c r="A1356" s="32"/>
      <c r="B1356" s="32"/>
      <c r="C1356" s="35"/>
      <c r="G1356" s="31"/>
    </row>
    <row r="1357" spans="1:7" x14ac:dyDescent="0.3">
      <c r="A1357" s="32"/>
      <c r="B1357" s="32"/>
      <c r="C1357" s="35"/>
      <c r="G1357" s="31"/>
    </row>
    <row r="1358" spans="1:7" x14ac:dyDescent="0.3">
      <c r="A1358" s="32"/>
      <c r="B1358" s="32"/>
      <c r="C1358" s="35"/>
      <c r="G1358" s="31"/>
    </row>
    <row r="1359" spans="1:7" x14ac:dyDescent="0.3">
      <c r="A1359" s="32"/>
      <c r="B1359" s="32"/>
      <c r="C1359" s="35"/>
      <c r="G1359" s="31"/>
    </row>
    <row r="1360" spans="1:7" x14ac:dyDescent="0.3">
      <c r="A1360" s="32"/>
      <c r="B1360" s="32"/>
      <c r="C1360" s="35"/>
      <c r="G1360" s="31"/>
    </row>
    <row r="1361" spans="1:7" x14ac:dyDescent="0.3">
      <c r="A1361" s="32"/>
      <c r="B1361" s="32"/>
      <c r="C1361" s="35"/>
      <c r="G1361" s="31"/>
    </row>
    <row r="1362" spans="1:7" x14ac:dyDescent="0.3">
      <c r="A1362" s="32"/>
      <c r="B1362" s="32"/>
      <c r="C1362" s="35"/>
      <c r="G1362" s="31"/>
    </row>
    <row r="1363" spans="1:7" x14ac:dyDescent="0.3">
      <c r="A1363" s="32"/>
      <c r="B1363" s="32"/>
      <c r="C1363" s="35"/>
      <c r="G1363" s="31"/>
    </row>
    <row r="1364" spans="1:7" x14ac:dyDescent="0.3">
      <c r="A1364" s="32"/>
      <c r="B1364" s="32"/>
      <c r="C1364" s="35"/>
      <c r="G1364" s="31"/>
    </row>
    <row r="1365" spans="1:7" x14ac:dyDescent="0.3">
      <c r="A1365" s="32"/>
      <c r="B1365" s="32"/>
      <c r="C1365" s="35"/>
      <c r="G1365" s="31"/>
    </row>
    <row r="1366" spans="1:7" x14ac:dyDescent="0.3">
      <c r="A1366" s="32"/>
      <c r="B1366" s="32"/>
      <c r="C1366" s="35"/>
      <c r="G1366" s="31"/>
    </row>
    <row r="1367" spans="1:7" x14ac:dyDescent="0.3">
      <c r="A1367" s="32"/>
      <c r="B1367" s="32"/>
      <c r="C1367" s="35"/>
      <c r="G1367" s="31"/>
    </row>
    <row r="1368" spans="1:7" x14ac:dyDescent="0.3">
      <c r="A1368" s="32"/>
      <c r="B1368" s="32"/>
      <c r="C1368" s="35"/>
      <c r="G1368" s="31"/>
    </row>
    <row r="1369" spans="1:7" x14ac:dyDescent="0.3">
      <c r="A1369" s="32"/>
      <c r="B1369" s="32"/>
      <c r="C1369" s="35"/>
      <c r="G1369" s="31"/>
    </row>
    <row r="1370" spans="1:7" x14ac:dyDescent="0.3">
      <c r="A1370" s="32"/>
      <c r="B1370" s="32"/>
      <c r="C1370" s="35"/>
      <c r="G1370" s="31"/>
    </row>
    <row r="1371" spans="1:7" x14ac:dyDescent="0.3">
      <c r="A1371" s="32"/>
      <c r="B1371" s="32"/>
      <c r="C1371" s="35"/>
      <c r="G1371" s="31"/>
    </row>
    <row r="1372" spans="1:7" x14ac:dyDescent="0.3">
      <c r="A1372" s="32"/>
      <c r="B1372" s="32"/>
      <c r="C1372" s="35"/>
      <c r="G1372" s="31"/>
    </row>
    <row r="1373" spans="1:7" x14ac:dyDescent="0.3">
      <c r="A1373" s="32"/>
      <c r="B1373" s="32"/>
      <c r="C1373" s="35"/>
      <c r="G1373" s="31"/>
    </row>
    <row r="1374" spans="1:7" x14ac:dyDescent="0.3">
      <c r="A1374" s="32"/>
      <c r="B1374" s="32"/>
      <c r="C1374" s="35"/>
      <c r="G1374" s="31"/>
    </row>
    <row r="1375" spans="1:7" x14ac:dyDescent="0.3">
      <c r="A1375" s="32"/>
      <c r="B1375" s="32"/>
      <c r="C1375" s="35"/>
      <c r="G1375" s="31"/>
    </row>
    <row r="1376" spans="1:7" x14ac:dyDescent="0.3">
      <c r="A1376" s="32"/>
      <c r="B1376" s="32"/>
      <c r="C1376" s="35"/>
      <c r="G1376" s="31"/>
    </row>
    <row r="1377" spans="1:7" x14ac:dyDescent="0.3">
      <c r="A1377" s="32"/>
      <c r="B1377" s="32"/>
      <c r="C1377" s="35"/>
      <c r="G1377" s="31"/>
    </row>
    <row r="1378" spans="1:7" x14ac:dyDescent="0.3">
      <c r="A1378" s="32"/>
      <c r="B1378" s="32"/>
      <c r="C1378" s="35"/>
      <c r="G1378" s="31"/>
    </row>
    <row r="1379" spans="1:7" x14ac:dyDescent="0.3">
      <c r="A1379" s="32"/>
      <c r="B1379" s="32"/>
      <c r="C1379" s="35"/>
      <c r="G1379" s="31"/>
    </row>
    <row r="1380" spans="1:7" x14ac:dyDescent="0.3">
      <c r="A1380" s="32"/>
      <c r="B1380" s="32"/>
      <c r="C1380" s="35"/>
      <c r="G1380" s="31"/>
    </row>
    <row r="1381" spans="1:7" x14ac:dyDescent="0.3">
      <c r="A1381" s="32"/>
      <c r="B1381" s="32"/>
      <c r="C1381" s="35"/>
      <c r="G1381" s="31"/>
    </row>
    <row r="1382" spans="1:7" x14ac:dyDescent="0.3">
      <c r="A1382" s="32"/>
      <c r="B1382" s="32"/>
      <c r="C1382" s="35"/>
      <c r="G1382" s="31"/>
    </row>
    <row r="1383" spans="1:7" x14ac:dyDescent="0.3">
      <c r="A1383" s="32"/>
      <c r="B1383" s="32"/>
      <c r="C1383" s="35"/>
      <c r="G1383" s="31"/>
    </row>
    <row r="1384" spans="1:7" x14ac:dyDescent="0.3">
      <c r="A1384" s="32"/>
      <c r="B1384" s="32"/>
      <c r="C1384" s="35"/>
      <c r="G1384" s="31"/>
    </row>
    <row r="1385" spans="1:7" x14ac:dyDescent="0.3">
      <c r="A1385" s="32"/>
      <c r="B1385" s="32"/>
      <c r="C1385" s="35"/>
      <c r="G1385" s="31"/>
    </row>
    <row r="1386" spans="1:7" x14ac:dyDescent="0.3">
      <c r="A1386" s="32"/>
      <c r="B1386" s="32"/>
      <c r="C1386" s="35"/>
      <c r="G1386" s="31"/>
    </row>
    <row r="1387" spans="1:7" x14ac:dyDescent="0.3">
      <c r="A1387" s="32"/>
      <c r="B1387" s="32"/>
      <c r="C1387" s="35"/>
      <c r="G1387" s="31"/>
    </row>
    <row r="1388" spans="1:7" x14ac:dyDescent="0.3">
      <c r="A1388" s="32"/>
      <c r="B1388" s="32"/>
      <c r="C1388" s="35"/>
      <c r="G1388" s="31"/>
    </row>
    <row r="1389" spans="1:7" x14ac:dyDescent="0.3">
      <c r="A1389" s="32"/>
      <c r="B1389" s="32"/>
      <c r="C1389" s="35"/>
      <c r="G1389" s="31"/>
    </row>
    <row r="1390" spans="1:7" x14ac:dyDescent="0.3">
      <c r="A1390" s="32"/>
      <c r="B1390" s="32"/>
      <c r="C1390" s="35"/>
      <c r="G1390" s="31"/>
    </row>
    <row r="1391" spans="1:7" x14ac:dyDescent="0.3">
      <c r="A1391" s="32"/>
      <c r="B1391" s="32"/>
      <c r="C1391" s="35"/>
      <c r="G1391" s="31"/>
    </row>
    <row r="1392" spans="1:7" x14ac:dyDescent="0.3">
      <c r="A1392" s="32"/>
      <c r="B1392" s="32"/>
      <c r="C1392" s="35"/>
      <c r="G1392" s="31"/>
    </row>
    <row r="1393" spans="1:7" x14ac:dyDescent="0.3">
      <c r="A1393" s="32"/>
      <c r="B1393" s="32"/>
      <c r="C1393" s="35"/>
      <c r="G1393" s="31"/>
    </row>
    <row r="1394" spans="1:7" x14ac:dyDescent="0.3">
      <c r="A1394" s="32"/>
      <c r="B1394" s="32"/>
      <c r="C1394" s="35"/>
      <c r="G1394" s="31"/>
    </row>
    <row r="1395" spans="1:7" x14ac:dyDescent="0.3">
      <c r="A1395" s="32"/>
      <c r="B1395" s="32"/>
      <c r="C1395" s="35"/>
      <c r="G1395" s="31"/>
    </row>
    <row r="1396" spans="1:7" x14ac:dyDescent="0.3">
      <c r="A1396" s="32"/>
      <c r="B1396" s="32"/>
      <c r="C1396" s="35"/>
      <c r="G1396" s="31"/>
    </row>
    <row r="1397" spans="1:7" x14ac:dyDescent="0.3">
      <c r="A1397" s="32"/>
      <c r="B1397" s="32"/>
      <c r="C1397" s="35"/>
      <c r="G1397" s="31"/>
    </row>
    <row r="1398" spans="1:7" x14ac:dyDescent="0.3">
      <c r="A1398" s="32"/>
      <c r="B1398" s="32"/>
      <c r="C1398" s="35"/>
      <c r="G1398" s="31"/>
    </row>
    <row r="1399" spans="1:7" x14ac:dyDescent="0.3">
      <c r="A1399" s="32"/>
      <c r="B1399" s="32"/>
      <c r="C1399" s="35"/>
      <c r="G1399" s="31"/>
    </row>
    <row r="1400" spans="1:7" x14ac:dyDescent="0.3">
      <c r="A1400" s="32"/>
      <c r="B1400" s="32"/>
      <c r="C1400" s="35"/>
      <c r="G1400" s="31"/>
    </row>
    <row r="1401" spans="1:7" x14ac:dyDescent="0.3">
      <c r="A1401" s="32"/>
      <c r="B1401" s="32"/>
      <c r="C1401" s="35"/>
      <c r="G1401" s="31"/>
    </row>
    <row r="1402" spans="1:7" x14ac:dyDescent="0.3">
      <c r="A1402" s="32"/>
      <c r="B1402" s="32"/>
      <c r="C1402" s="35"/>
      <c r="G1402" s="31"/>
    </row>
    <row r="1403" spans="1:7" x14ac:dyDescent="0.3">
      <c r="A1403" s="32"/>
      <c r="B1403" s="32"/>
      <c r="C1403" s="35"/>
      <c r="G1403" s="31"/>
    </row>
    <row r="1404" spans="1:7" x14ac:dyDescent="0.3">
      <c r="A1404" s="32"/>
      <c r="B1404" s="32"/>
      <c r="C1404" s="35"/>
      <c r="G1404" s="31"/>
    </row>
    <row r="1405" spans="1:7" x14ac:dyDescent="0.3">
      <c r="A1405" s="32"/>
      <c r="B1405" s="32"/>
      <c r="C1405" s="35"/>
      <c r="G1405" s="31"/>
    </row>
    <row r="1406" spans="1:7" x14ac:dyDescent="0.3">
      <c r="A1406" s="32"/>
      <c r="B1406" s="32"/>
      <c r="C1406" s="35"/>
      <c r="G1406" s="31"/>
    </row>
    <row r="1407" spans="1:7" x14ac:dyDescent="0.3">
      <c r="A1407" s="32"/>
      <c r="B1407" s="32"/>
      <c r="C1407" s="35"/>
      <c r="G1407" s="31"/>
    </row>
    <row r="1408" spans="1:7" x14ac:dyDescent="0.3">
      <c r="A1408" s="32"/>
      <c r="B1408" s="32"/>
      <c r="C1408" s="35"/>
      <c r="G1408" s="31"/>
    </row>
    <row r="1409" spans="1:7" x14ac:dyDescent="0.3">
      <c r="A1409" s="32"/>
      <c r="B1409" s="32"/>
      <c r="C1409" s="35"/>
      <c r="G1409" s="31"/>
    </row>
    <row r="1410" spans="1:7" x14ac:dyDescent="0.3">
      <c r="A1410" s="32"/>
      <c r="B1410" s="32"/>
      <c r="C1410" s="35"/>
      <c r="G1410" s="31"/>
    </row>
    <row r="1411" spans="1:7" x14ac:dyDescent="0.3">
      <c r="A1411" s="32"/>
      <c r="B1411" s="32"/>
      <c r="C1411" s="35"/>
      <c r="G1411" s="31"/>
    </row>
    <row r="1412" spans="1:7" x14ac:dyDescent="0.3">
      <c r="A1412" s="32"/>
      <c r="B1412" s="32"/>
      <c r="C1412" s="35"/>
      <c r="G1412" s="31"/>
    </row>
    <row r="1413" spans="1:7" x14ac:dyDescent="0.3">
      <c r="A1413" s="32"/>
      <c r="B1413" s="32"/>
      <c r="C1413" s="35"/>
      <c r="G1413" s="31"/>
    </row>
    <row r="1414" spans="1:7" x14ac:dyDescent="0.3">
      <c r="A1414" s="32"/>
      <c r="B1414" s="32"/>
      <c r="C1414" s="35"/>
      <c r="G1414" s="31"/>
    </row>
    <row r="1415" spans="1:7" x14ac:dyDescent="0.3">
      <c r="A1415" s="32"/>
      <c r="B1415" s="32"/>
      <c r="C1415" s="35"/>
      <c r="G1415" s="31"/>
    </row>
    <row r="1416" spans="1:7" x14ac:dyDescent="0.3">
      <c r="A1416" s="32"/>
      <c r="B1416" s="32"/>
      <c r="C1416" s="35"/>
      <c r="G1416" s="31"/>
    </row>
    <row r="1417" spans="1:7" x14ac:dyDescent="0.3">
      <c r="A1417" s="32"/>
      <c r="B1417" s="32"/>
      <c r="C1417" s="35"/>
      <c r="G1417" s="31"/>
    </row>
    <row r="1418" spans="1:7" x14ac:dyDescent="0.3">
      <c r="A1418" s="32"/>
      <c r="B1418" s="32"/>
      <c r="C1418" s="35"/>
      <c r="G1418" s="31"/>
    </row>
    <row r="1419" spans="1:7" x14ac:dyDescent="0.3">
      <c r="A1419" s="32"/>
      <c r="B1419" s="32"/>
      <c r="C1419" s="35"/>
      <c r="G1419" s="31"/>
    </row>
    <row r="1420" spans="1:7" x14ac:dyDescent="0.3">
      <c r="A1420" s="32"/>
      <c r="B1420" s="32"/>
      <c r="C1420" s="35"/>
      <c r="G1420" s="31"/>
    </row>
    <row r="1421" spans="1:7" x14ac:dyDescent="0.3">
      <c r="A1421" s="32"/>
      <c r="B1421" s="32"/>
      <c r="C1421" s="35"/>
      <c r="G1421" s="31"/>
    </row>
    <row r="1422" spans="1:7" x14ac:dyDescent="0.3">
      <c r="A1422" s="32"/>
      <c r="B1422" s="32"/>
      <c r="C1422" s="35"/>
      <c r="G1422" s="31"/>
    </row>
    <row r="1423" spans="1:7" x14ac:dyDescent="0.3">
      <c r="A1423" s="32"/>
      <c r="B1423" s="32"/>
      <c r="C1423" s="35"/>
      <c r="G1423" s="31"/>
    </row>
    <row r="1424" spans="1:7" x14ac:dyDescent="0.3">
      <c r="A1424" s="32"/>
      <c r="B1424" s="32"/>
      <c r="C1424" s="35"/>
      <c r="G1424" s="31"/>
    </row>
    <row r="1425" spans="1:7" x14ac:dyDescent="0.3">
      <c r="A1425" s="32"/>
      <c r="B1425" s="32"/>
      <c r="C1425" s="35"/>
      <c r="G1425" s="31"/>
    </row>
    <row r="1426" spans="1:7" x14ac:dyDescent="0.3">
      <c r="A1426" s="32"/>
      <c r="B1426" s="32"/>
      <c r="C1426" s="35"/>
      <c r="G1426" s="31"/>
    </row>
    <row r="1427" spans="1:7" x14ac:dyDescent="0.3">
      <c r="A1427" s="32"/>
      <c r="B1427" s="32"/>
      <c r="C1427" s="35"/>
      <c r="G1427" s="31"/>
    </row>
    <row r="1428" spans="1:7" x14ac:dyDescent="0.3">
      <c r="A1428" s="32"/>
      <c r="B1428" s="32"/>
      <c r="C1428" s="35"/>
      <c r="G1428" s="31"/>
    </row>
    <row r="1429" spans="1:7" x14ac:dyDescent="0.3">
      <c r="A1429" s="32"/>
      <c r="B1429" s="32"/>
      <c r="C1429" s="35"/>
      <c r="G1429" s="31"/>
    </row>
    <row r="1430" spans="1:7" x14ac:dyDescent="0.3">
      <c r="A1430" s="32"/>
      <c r="B1430" s="32"/>
      <c r="C1430" s="35"/>
      <c r="G1430" s="31"/>
    </row>
    <row r="1431" spans="1:7" x14ac:dyDescent="0.3">
      <c r="A1431" s="32"/>
      <c r="B1431" s="32"/>
      <c r="C1431" s="35"/>
      <c r="G1431" s="31"/>
    </row>
    <row r="1432" spans="1:7" x14ac:dyDescent="0.3">
      <c r="A1432" s="32"/>
      <c r="B1432" s="32"/>
      <c r="C1432" s="35"/>
      <c r="G1432" s="31"/>
    </row>
    <row r="1433" spans="1:7" x14ac:dyDescent="0.3">
      <c r="A1433" s="32"/>
      <c r="B1433" s="32"/>
      <c r="C1433" s="35"/>
      <c r="G1433" s="31"/>
    </row>
    <row r="1434" spans="1:7" x14ac:dyDescent="0.3">
      <c r="A1434" s="32"/>
      <c r="B1434" s="32"/>
      <c r="C1434" s="35"/>
      <c r="G1434" s="31"/>
    </row>
    <row r="1435" spans="1:7" x14ac:dyDescent="0.3">
      <c r="A1435" s="32"/>
      <c r="B1435" s="32"/>
      <c r="C1435" s="35"/>
      <c r="G1435" s="31"/>
    </row>
    <row r="1436" spans="1:7" x14ac:dyDescent="0.3">
      <c r="A1436" s="32"/>
      <c r="B1436" s="32"/>
      <c r="C1436" s="35"/>
      <c r="G1436" s="31"/>
    </row>
    <row r="1437" spans="1:7" x14ac:dyDescent="0.3">
      <c r="A1437" s="32"/>
      <c r="B1437" s="32"/>
      <c r="C1437" s="35"/>
      <c r="G1437" s="31"/>
    </row>
    <row r="1438" spans="1:7" x14ac:dyDescent="0.3">
      <c r="A1438" s="32"/>
      <c r="B1438" s="32"/>
      <c r="C1438" s="35"/>
      <c r="G1438" s="31"/>
    </row>
    <row r="1439" spans="1:7" x14ac:dyDescent="0.3">
      <c r="A1439" s="32"/>
      <c r="B1439" s="32"/>
      <c r="C1439" s="35"/>
      <c r="G1439" s="31"/>
    </row>
    <row r="1440" spans="1:7" x14ac:dyDescent="0.3">
      <c r="A1440" s="32"/>
      <c r="B1440" s="32"/>
      <c r="C1440" s="35"/>
      <c r="G1440" s="31"/>
    </row>
    <row r="1441" spans="1:7" x14ac:dyDescent="0.3">
      <c r="A1441" s="32"/>
      <c r="B1441" s="32"/>
      <c r="C1441" s="35"/>
      <c r="G1441" s="31"/>
    </row>
    <row r="1442" spans="1:7" x14ac:dyDescent="0.3">
      <c r="A1442" s="32"/>
      <c r="B1442" s="32"/>
      <c r="C1442" s="35"/>
      <c r="G1442" s="31"/>
    </row>
    <row r="1443" spans="1:7" x14ac:dyDescent="0.3">
      <c r="A1443" s="32"/>
      <c r="B1443" s="32"/>
      <c r="C1443" s="35"/>
      <c r="G1443" s="31"/>
    </row>
    <row r="1444" spans="1:7" x14ac:dyDescent="0.3">
      <c r="A1444" s="32"/>
      <c r="B1444" s="32"/>
      <c r="C1444" s="35"/>
      <c r="G1444" s="31"/>
    </row>
    <row r="1445" spans="1:7" x14ac:dyDescent="0.3">
      <c r="A1445" s="32"/>
      <c r="B1445" s="32"/>
      <c r="C1445" s="35"/>
      <c r="G1445" s="31"/>
    </row>
    <row r="1446" spans="1:7" x14ac:dyDescent="0.3">
      <c r="A1446" s="32"/>
      <c r="B1446" s="32"/>
      <c r="C1446" s="35"/>
      <c r="G1446" s="31"/>
    </row>
    <row r="1447" spans="1:7" x14ac:dyDescent="0.3">
      <c r="A1447" s="32"/>
      <c r="B1447" s="32"/>
      <c r="C1447" s="35"/>
      <c r="G1447" s="31"/>
    </row>
    <row r="1448" spans="1:7" x14ac:dyDescent="0.3">
      <c r="A1448" s="32"/>
      <c r="B1448" s="32"/>
      <c r="C1448" s="35"/>
      <c r="G1448" s="31"/>
    </row>
    <row r="1449" spans="1:7" x14ac:dyDescent="0.3">
      <c r="A1449" s="32"/>
      <c r="B1449" s="32"/>
      <c r="C1449" s="35"/>
      <c r="G1449" s="31"/>
    </row>
    <row r="1450" spans="1:7" x14ac:dyDescent="0.3">
      <c r="A1450" s="32"/>
      <c r="B1450" s="32"/>
      <c r="C1450" s="35"/>
      <c r="G1450" s="31"/>
    </row>
    <row r="1451" spans="1:7" x14ac:dyDescent="0.3">
      <c r="A1451" s="32"/>
      <c r="B1451" s="32"/>
      <c r="C1451" s="35"/>
      <c r="G1451" s="31"/>
    </row>
    <row r="1452" spans="1:7" x14ac:dyDescent="0.3">
      <c r="A1452" s="32"/>
      <c r="B1452" s="32"/>
      <c r="C1452" s="35"/>
      <c r="G1452" s="31"/>
    </row>
    <row r="1453" spans="1:7" x14ac:dyDescent="0.3">
      <c r="A1453" s="32"/>
      <c r="B1453" s="32"/>
      <c r="C1453" s="35"/>
      <c r="G1453" s="31"/>
    </row>
    <row r="1454" spans="1:7" x14ac:dyDescent="0.3">
      <c r="A1454" s="32"/>
      <c r="B1454" s="32"/>
      <c r="C1454" s="35"/>
      <c r="G1454" s="31"/>
    </row>
    <row r="1455" spans="1:7" x14ac:dyDescent="0.3">
      <c r="A1455" s="32"/>
      <c r="B1455" s="32"/>
      <c r="C1455" s="35"/>
      <c r="G1455" s="31"/>
    </row>
    <row r="1456" spans="1:7" x14ac:dyDescent="0.3">
      <c r="A1456" s="32"/>
      <c r="B1456" s="32"/>
      <c r="C1456" s="35"/>
      <c r="G1456" s="31"/>
    </row>
    <row r="1457" spans="1:7" x14ac:dyDescent="0.3">
      <c r="A1457" s="32"/>
      <c r="B1457" s="32"/>
      <c r="C1457" s="35"/>
      <c r="G1457" s="31"/>
    </row>
    <row r="1458" spans="1:7" x14ac:dyDescent="0.3">
      <c r="A1458" s="32"/>
      <c r="B1458" s="32"/>
      <c r="C1458" s="35"/>
      <c r="G1458" s="31"/>
    </row>
    <row r="1459" spans="1:7" x14ac:dyDescent="0.3">
      <c r="A1459" s="32"/>
      <c r="B1459" s="32"/>
      <c r="C1459" s="35"/>
      <c r="G1459" s="31"/>
    </row>
    <row r="1460" spans="1:7" x14ac:dyDescent="0.3">
      <c r="A1460" s="32"/>
      <c r="B1460" s="32"/>
      <c r="C1460" s="35"/>
      <c r="G1460" s="31"/>
    </row>
    <row r="1461" spans="1:7" x14ac:dyDescent="0.3">
      <c r="A1461" s="32"/>
      <c r="B1461" s="32"/>
      <c r="C1461" s="35"/>
      <c r="G1461" s="31"/>
    </row>
    <row r="1462" spans="1:7" x14ac:dyDescent="0.3">
      <c r="A1462" s="32"/>
      <c r="B1462" s="32"/>
      <c r="C1462" s="35"/>
      <c r="G1462" s="31"/>
    </row>
    <row r="1463" spans="1:7" x14ac:dyDescent="0.3">
      <c r="A1463" s="32"/>
      <c r="B1463" s="32"/>
      <c r="C1463" s="35"/>
      <c r="G1463" s="31"/>
    </row>
    <row r="1464" spans="1:7" x14ac:dyDescent="0.3">
      <c r="A1464" s="32"/>
      <c r="B1464" s="32"/>
      <c r="C1464" s="35"/>
      <c r="G1464" s="31"/>
    </row>
    <row r="1465" spans="1:7" x14ac:dyDescent="0.3">
      <c r="A1465" s="32"/>
      <c r="B1465" s="32"/>
      <c r="C1465" s="35"/>
      <c r="G1465" s="31"/>
    </row>
    <row r="1466" spans="1:7" x14ac:dyDescent="0.3">
      <c r="A1466" s="32"/>
      <c r="B1466" s="32"/>
      <c r="C1466" s="35"/>
      <c r="G1466" s="31"/>
    </row>
    <row r="1467" spans="1:7" x14ac:dyDescent="0.3">
      <c r="A1467" s="32"/>
      <c r="B1467" s="32"/>
      <c r="C1467" s="35"/>
      <c r="G1467" s="31"/>
    </row>
    <row r="1468" spans="1:7" x14ac:dyDescent="0.3">
      <c r="A1468" s="32"/>
      <c r="B1468" s="32"/>
      <c r="C1468" s="35"/>
      <c r="G1468" s="31"/>
    </row>
    <row r="1469" spans="1:7" x14ac:dyDescent="0.3">
      <c r="A1469" s="32"/>
      <c r="B1469" s="32"/>
      <c r="C1469" s="35"/>
      <c r="G1469" s="31"/>
    </row>
    <row r="1470" spans="1:7" x14ac:dyDescent="0.3">
      <c r="A1470" s="32"/>
      <c r="B1470" s="32"/>
      <c r="C1470" s="35"/>
      <c r="G1470" s="31"/>
    </row>
    <row r="1471" spans="1:7" x14ac:dyDescent="0.3">
      <c r="A1471" s="32"/>
      <c r="B1471" s="32"/>
      <c r="C1471" s="35"/>
      <c r="G1471" s="31"/>
    </row>
    <row r="1472" spans="1:7" x14ac:dyDescent="0.3">
      <c r="A1472" s="32"/>
      <c r="B1472" s="32"/>
      <c r="C1472" s="35"/>
      <c r="G1472" s="31"/>
    </row>
    <row r="1473" spans="1:7" x14ac:dyDescent="0.3">
      <c r="A1473" s="32"/>
      <c r="B1473" s="32"/>
      <c r="C1473" s="35"/>
      <c r="G1473" s="31"/>
    </row>
    <row r="1474" spans="1:7" x14ac:dyDescent="0.3">
      <c r="A1474" s="32"/>
      <c r="B1474" s="32"/>
      <c r="C1474" s="35"/>
      <c r="G1474" s="31"/>
    </row>
    <row r="1475" spans="1:7" x14ac:dyDescent="0.3">
      <c r="A1475" s="32"/>
      <c r="B1475" s="32"/>
      <c r="C1475" s="35"/>
      <c r="G1475" s="31"/>
    </row>
    <row r="1476" spans="1:7" x14ac:dyDescent="0.3">
      <c r="A1476" s="32"/>
      <c r="B1476" s="32"/>
      <c r="C1476" s="35"/>
      <c r="G1476" s="31"/>
    </row>
    <row r="1477" spans="1:7" x14ac:dyDescent="0.3">
      <c r="A1477" s="32"/>
      <c r="B1477" s="32"/>
      <c r="C1477" s="35"/>
      <c r="G1477" s="31"/>
    </row>
    <row r="1478" spans="1:7" x14ac:dyDescent="0.3">
      <c r="A1478" s="32"/>
      <c r="B1478" s="32"/>
      <c r="C1478" s="35"/>
      <c r="G1478" s="31"/>
    </row>
    <row r="1479" spans="1:7" x14ac:dyDescent="0.3">
      <c r="A1479" s="32"/>
      <c r="B1479" s="32"/>
      <c r="C1479" s="35"/>
      <c r="G1479" s="31"/>
    </row>
    <row r="1480" spans="1:7" x14ac:dyDescent="0.3">
      <c r="A1480" s="32"/>
      <c r="B1480" s="32"/>
      <c r="C1480" s="35"/>
      <c r="G1480" s="31"/>
    </row>
    <row r="1481" spans="1:7" x14ac:dyDescent="0.3">
      <c r="A1481" s="32"/>
      <c r="B1481" s="32"/>
      <c r="C1481" s="35"/>
      <c r="G1481" s="31"/>
    </row>
    <row r="1482" spans="1:7" x14ac:dyDescent="0.3">
      <c r="A1482" s="32"/>
      <c r="B1482" s="32"/>
      <c r="C1482" s="35"/>
      <c r="G1482" s="31"/>
    </row>
    <row r="1483" spans="1:7" x14ac:dyDescent="0.3">
      <c r="A1483" s="32"/>
      <c r="B1483" s="32"/>
      <c r="C1483" s="35"/>
      <c r="G1483" s="31"/>
    </row>
    <row r="1484" spans="1:7" x14ac:dyDescent="0.3">
      <c r="A1484" s="32"/>
      <c r="B1484" s="32"/>
      <c r="C1484" s="35"/>
      <c r="G1484" s="31"/>
    </row>
    <row r="1485" spans="1:7" x14ac:dyDescent="0.3">
      <c r="A1485" s="32"/>
      <c r="B1485" s="32"/>
      <c r="C1485" s="35"/>
      <c r="G1485" s="31"/>
    </row>
    <row r="1486" spans="1:7" x14ac:dyDescent="0.3">
      <c r="A1486" s="32"/>
      <c r="B1486" s="32"/>
      <c r="C1486" s="35"/>
      <c r="G1486" s="31"/>
    </row>
    <row r="1487" spans="1:7" x14ac:dyDescent="0.3">
      <c r="A1487" s="32"/>
      <c r="B1487" s="32"/>
      <c r="C1487" s="35"/>
      <c r="G1487" s="31"/>
    </row>
    <row r="1488" spans="1:7" x14ac:dyDescent="0.3">
      <c r="A1488" s="32"/>
      <c r="B1488" s="32"/>
      <c r="C1488" s="35"/>
      <c r="G1488" s="31"/>
    </row>
    <row r="1489" spans="1:7" x14ac:dyDescent="0.3">
      <c r="A1489" s="32"/>
      <c r="B1489" s="32"/>
      <c r="C1489" s="35"/>
      <c r="G1489" s="31"/>
    </row>
    <row r="1490" spans="1:7" x14ac:dyDescent="0.3">
      <c r="A1490" s="32"/>
      <c r="B1490" s="32"/>
      <c r="C1490" s="35"/>
      <c r="G1490" s="31"/>
    </row>
    <row r="1491" spans="1:7" x14ac:dyDescent="0.3">
      <c r="A1491" s="32"/>
      <c r="B1491" s="32"/>
      <c r="C1491" s="35"/>
      <c r="G1491" s="31"/>
    </row>
    <row r="1492" spans="1:7" x14ac:dyDescent="0.3">
      <c r="A1492" s="32"/>
      <c r="B1492" s="32"/>
      <c r="C1492" s="35"/>
      <c r="G1492" s="31"/>
    </row>
    <row r="1493" spans="1:7" x14ac:dyDescent="0.3">
      <c r="A1493" s="32"/>
      <c r="B1493" s="32"/>
      <c r="C1493" s="35"/>
      <c r="G1493" s="31"/>
    </row>
    <row r="1494" spans="1:7" x14ac:dyDescent="0.3">
      <c r="A1494" s="32"/>
      <c r="B1494" s="32"/>
      <c r="C1494" s="35"/>
      <c r="G1494" s="31"/>
    </row>
    <row r="1495" spans="1:7" x14ac:dyDescent="0.3">
      <c r="A1495" s="32"/>
      <c r="B1495" s="32"/>
      <c r="C1495" s="35"/>
      <c r="G1495" s="31"/>
    </row>
    <row r="1496" spans="1:7" x14ac:dyDescent="0.3">
      <c r="A1496" s="32"/>
      <c r="B1496" s="32"/>
      <c r="C1496" s="35"/>
      <c r="G1496" s="31"/>
    </row>
    <row r="1497" spans="1:7" x14ac:dyDescent="0.3">
      <c r="A1497" s="32"/>
      <c r="B1497" s="32"/>
      <c r="C1497" s="35"/>
      <c r="G1497" s="31"/>
    </row>
    <row r="1498" spans="1:7" x14ac:dyDescent="0.3">
      <c r="A1498" s="32"/>
      <c r="B1498" s="32"/>
      <c r="C1498" s="35"/>
      <c r="G1498" s="31"/>
    </row>
    <row r="1499" spans="1:7" x14ac:dyDescent="0.3">
      <c r="A1499" s="32"/>
      <c r="B1499" s="32"/>
      <c r="C1499" s="35"/>
      <c r="G1499" s="31"/>
    </row>
    <row r="1500" spans="1:7" x14ac:dyDescent="0.3">
      <c r="A1500" s="32"/>
      <c r="B1500" s="32"/>
      <c r="C1500" s="35"/>
      <c r="G1500" s="31"/>
    </row>
    <row r="1501" spans="1:7" x14ac:dyDescent="0.3">
      <c r="A1501" s="32"/>
      <c r="B1501" s="32"/>
      <c r="C1501" s="35"/>
      <c r="G1501" s="31"/>
    </row>
    <row r="1502" spans="1:7" x14ac:dyDescent="0.3">
      <c r="A1502" s="32"/>
      <c r="B1502" s="32"/>
      <c r="C1502" s="35"/>
      <c r="G1502" s="31"/>
    </row>
    <row r="1503" spans="1:7" x14ac:dyDescent="0.3">
      <c r="A1503" s="32"/>
      <c r="B1503" s="32"/>
      <c r="C1503" s="35"/>
      <c r="G1503" s="31"/>
    </row>
    <row r="1504" spans="1:7" x14ac:dyDescent="0.3">
      <c r="A1504" s="32"/>
      <c r="B1504" s="32"/>
      <c r="C1504" s="35"/>
      <c r="G1504" s="31"/>
    </row>
    <row r="1505" spans="1:7" x14ac:dyDescent="0.3">
      <c r="A1505" s="32"/>
      <c r="B1505" s="32"/>
      <c r="C1505" s="35"/>
      <c r="G1505" s="31"/>
    </row>
    <row r="1506" spans="1:7" x14ac:dyDescent="0.3">
      <c r="A1506" s="32"/>
      <c r="B1506" s="32"/>
      <c r="C1506" s="35"/>
      <c r="G1506" s="31"/>
    </row>
    <row r="1507" spans="1:7" x14ac:dyDescent="0.3">
      <c r="A1507" s="32"/>
      <c r="B1507" s="32"/>
      <c r="C1507" s="35"/>
      <c r="G1507" s="31"/>
    </row>
    <row r="1508" spans="1:7" x14ac:dyDescent="0.3">
      <c r="A1508" s="32"/>
      <c r="B1508" s="32"/>
      <c r="C1508" s="35"/>
      <c r="G1508" s="31"/>
    </row>
    <row r="1509" spans="1:7" x14ac:dyDescent="0.3">
      <c r="A1509" s="32"/>
      <c r="B1509" s="32"/>
      <c r="C1509" s="35"/>
      <c r="G1509" s="31"/>
    </row>
    <row r="1510" spans="1:7" x14ac:dyDescent="0.3">
      <c r="A1510" s="32"/>
      <c r="B1510" s="32"/>
      <c r="C1510" s="35"/>
      <c r="G1510" s="31"/>
    </row>
    <row r="1511" spans="1:7" x14ac:dyDescent="0.3">
      <c r="A1511" s="32"/>
      <c r="B1511" s="32"/>
      <c r="C1511" s="35"/>
      <c r="G1511" s="31"/>
    </row>
    <row r="1512" spans="1:7" x14ac:dyDescent="0.3">
      <c r="A1512" s="32"/>
      <c r="B1512" s="32"/>
      <c r="C1512" s="35"/>
      <c r="G1512" s="31"/>
    </row>
    <row r="1513" spans="1:7" x14ac:dyDescent="0.3">
      <c r="A1513" s="32"/>
      <c r="B1513" s="32"/>
      <c r="C1513" s="35"/>
      <c r="G1513" s="31"/>
    </row>
    <row r="1514" spans="1:7" x14ac:dyDescent="0.3">
      <c r="A1514" s="32"/>
      <c r="B1514" s="32"/>
      <c r="C1514" s="35"/>
      <c r="G1514" s="31"/>
    </row>
    <row r="1515" spans="1:7" x14ac:dyDescent="0.3">
      <c r="A1515" s="32"/>
      <c r="B1515" s="32"/>
      <c r="C1515" s="35"/>
      <c r="G1515" s="31"/>
    </row>
    <row r="1516" spans="1:7" x14ac:dyDescent="0.3">
      <c r="A1516" s="32"/>
      <c r="B1516" s="32"/>
      <c r="C1516" s="35"/>
      <c r="G1516" s="31"/>
    </row>
    <row r="1517" spans="1:7" x14ac:dyDescent="0.3">
      <c r="A1517" s="32"/>
      <c r="B1517" s="32"/>
      <c r="C1517" s="35"/>
      <c r="G1517" s="31"/>
    </row>
    <row r="1518" spans="1:7" x14ac:dyDescent="0.3">
      <c r="A1518" s="32"/>
      <c r="B1518" s="32"/>
      <c r="C1518" s="35"/>
      <c r="G1518" s="31"/>
    </row>
    <row r="1519" spans="1:7" x14ac:dyDescent="0.3">
      <c r="A1519" s="32"/>
      <c r="B1519" s="32"/>
      <c r="C1519" s="35"/>
      <c r="G1519" s="31"/>
    </row>
    <row r="1520" spans="1:7" x14ac:dyDescent="0.3">
      <c r="A1520" s="32"/>
      <c r="B1520" s="32"/>
      <c r="C1520" s="35"/>
      <c r="G1520" s="31"/>
    </row>
    <row r="1521" spans="1:7" x14ac:dyDescent="0.3">
      <c r="A1521" s="32"/>
      <c r="B1521" s="32"/>
      <c r="C1521" s="35"/>
      <c r="G1521" s="31"/>
    </row>
    <row r="1522" spans="1:7" x14ac:dyDescent="0.3">
      <c r="A1522" s="32"/>
      <c r="B1522" s="32"/>
      <c r="C1522" s="35"/>
      <c r="G1522" s="31"/>
    </row>
    <row r="1523" spans="1:7" x14ac:dyDescent="0.3">
      <c r="A1523" s="32"/>
      <c r="B1523" s="32"/>
      <c r="C1523" s="35"/>
      <c r="G1523" s="31"/>
    </row>
    <row r="1524" spans="1:7" x14ac:dyDescent="0.3">
      <c r="A1524" s="32"/>
      <c r="B1524" s="32"/>
      <c r="C1524" s="35"/>
      <c r="G1524" s="31"/>
    </row>
    <row r="1525" spans="1:7" x14ac:dyDescent="0.3">
      <c r="A1525" s="32"/>
      <c r="B1525" s="32"/>
      <c r="C1525" s="35"/>
      <c r="G1525" s="31"/>
    </row>
    <row r="1526" spans="1:7" x14ac:dyDescent="0.3">
      <c r="A1526" s="32"/>
      <c r="B1526" s="32"/>
      <c r="C1526" s="35"/>
      <c r="G1526" s="31"/>
    </row>
    <row r="1527" spans="1:7" x14ac:dyDescent="0.3">
      <c r="A1527" s="32"/>
      <c r="B1527" s="32"/>
      <c r="C1527" s="35"/>
      <c r="G1527" s="31"/>
    </row>
    <row r="1528" spans="1:7" x14ac:dyDescent="0.3">
      <c r="A1528" s="32"/>
      <c r="B1528" s="32"/>
      <c r="C1528" s="35"/>
      <c r="G1528" s="31"/>
    </row>
    <row r="1529" spans="1:7" x14ac:dyDescent="0.3">
      <c r="A1529" s="32"/>
      <c r="B1529" s="32"/>
      <c r="C1529" s="35"/>
      <c r="G1529" s="31"/>
    </row>
    <row r="1530" spans="1:7" x14ac:dyDescent="0.3">
      <c r="A1530" s="32"/>
      <c r="B1530" s="32"/>
      <c r="C1530" s="35"/>
      <c r="G1530" s="31"/>
    </row>
    <row r="1531" spans="1:7" x14ac:dyDescent="0.3">
      <c r="A1531" s="32"/>
      <c r="B1531" s="32"/>
      <c r="C1531" s="35"/>
      <c r="G1531" s="31"/>
    </row>
    <row r="1532" spans="1:7" x14ac:dyDescent="0.3">
      <c r="A1532" s="32"/>
      <c r="B1532" s="32"/>
      <c r="C1532" s="35"/>
      <c r="G1532" s="31"/>
    </row>
    <row r="1533" spans="1:7" x14ac:dyDescent="0.3">
      <c r="A1533" s="32"/>
      <c r="B1533" s="32"/>
      <c r="C1533" s="35"/>
      <c r="G1533" s="31"/>
    </row>
    <row r="1534" spans="1:7" x14ac:dyDescent="0.3">
      <c r="A1534" s="32"/>
      <c r="B1534" s="32"/>
      <c r="C1534" s="35"/>
      <c r="G1534" s="31"/>
    </row>
    <row r="1535" spans="1:7" x14ac:dyDescent="0.3">
      <c r="A1535" s="32"/>
      <c r="B1535" s="32"/>
      <c r="C1535" s="35"/>
      <c r="G1535" s="31"/>
    </row>
    <row r="1536" spans="1:7" x14ac:dyDescent="0.3">
      <c r="A1536" s="32"/>
      <c r="B1536" s="32"/>
      <c r="C1536" s="35"/>
      <c r="G1536" s="31"/>
    </row>
    <row r="1537" spans="1:7" x14ac:dyDescent="0.3">
      <c r="A1537" s="32"/>
      <c r="B1537" s="32"/>
      <c r="C1537" s="35"/>
      <c r="G1537" s="31"/>
    </row>
    <row r="1538" spans="1:7" x14ac:dyDescent="0.3">
      <c r="A1538" s="32"/>
      <c r="B1538" s="32"/>
      <c r="C1538" s="35"/>
      <c r="G1538" s="31"/>
    </row>
    <row r="1539" spans="1:7" x14ac:dyDescent="0.3">
      <c r="A1539" s="32"/>
      <c r="B1539" s="32"/>
      <c r="C1539" s="35"/>
      <c r="G1539" s="31"/>
    </row>
    <row r="1540" spans="1:7" x14ac:dyDescent="0.3">
      <c r="A1540" s="32"/>
      <c r="B1540" s="32"/>
      <c r="C1540" s="35"/>
      <c r="G1540" s="31"/>
    </row>
    <row r="1541" spans="1:7" x14ac:dyDescent="0.3">
      <c r="A1541" s="32"/>
      <c r="B1541" s="32"/>
      <c r="C1541" s="35"/>
      <c r="G1541" s="31"/>
    </row>
    <row r="1542" spans="1:7" x14ac:dyDescent="0.3">
      <c r="A1542" s="32"/>
      <c r="B1542" s="32"/>
      <c r="C1542" s="35"/>
      <c r="G1542" s="31"/>
    </row>
    <row r="1543" spans="1:7" x14ac:dyDescent="0.3">
      <c r="A1543" s="32"/>
      <c r="B1543" s="32"/>
      <c r="C1543" s="35"/>
      <c r="G1543" s="31"/>
    </row>
    <row r="1544" spans="1:7" x14ac:dyDescent="0.3">
      <c r="A1544" s="32"/>
      <c r="B1544" s="32"/>
      <c r="C1544" s="35"/>
      <c r="G1544" s="31"/>
    </row>
    <row r="1545" spans="1:7" x14ac:dyDescent="0.3">
      <c r="A1545" s="32"/>
      <c r="B1545" s="32"/>
      <c r="C1545" s="35"/>
      <c r="G1545" s="31"/>
    </row>
    <row r="1546" spans="1:7" x14ac:dyDescent="0.3">
      <c r="A1546" s="32"/>
      <c r="B1546" s="32"/>
      <c r="C1546" s="35"/>
      <c r="G1546" s="31"/>
    </row>
    <row r="1547" spans="1:7" x14ac:dyDescent="0.3">
      <c r="A1547" s="32"/>
      <c r="B1547" s="32"/>
      <c r="C1547" s="35"/>
      <c r="G1547" s="31"/>
    </row>
    <row r="1548" spans="1:7" x14ac:dyDescent="0.3">
      <c r="A1548" s="32"/>
      <c r="B1548" s="32"/>
      <c r="C1548" s="35"/>
      <c r="G1548" s="31"/>
    </row>
    <row r="1549" spans="1:7" x14ac:dyDescent="0.3">
      <c r="A1549" s="32"/>
      <c r="B1549" s="32"/>
      <c r="C1549" s="35"/>
      <c r="G1549" s="31"/>
    </row>
    <row r="1550" spans="1:7" x14ac:dyDescent="0.3">
      <c r="A1550" s="32"/>
      <c r="B1550" s="32"/>
      <c r="C1550" s="35"/>
      <c r="G1550" s="31"/>
    </row>
    <row r="1551" spans="1:7" x14ac:dyDescent="0.3">
      <c r="A1551" s="32"/>
      <c r="B1551" s="32"/>
      <c r="C1551" s="35"/>
      <c r="G1551" s="31"/>
    </row>
    <row r="1552" spans="1:7" x14ac:dyDescent="0.3">
      <c r="A1552" s="32"/>
      <c r="B1552" s="32"/>
      <c r="C1552" s="35"/>
      <c r="G1552" s="31"/>
    </row>
    <row r="1553" spans="1:7" x14ac:dyDescent="0.3">
      <c r="A1553" s="32"/>
      <c r="B1553" s="32"/>
      <c r="C1553" s="35"/>
      <c r="G1553" s="31"/>
    </row>
    <row r="1554" spans="1:7" x14ac:dyDescent="0.3">
      <c r="A1554" s="32"/>
      <c r="B1554" s="32"/>
      <c r="C1554" s="35"/>
      <c r="G1554" s="31"/>
    </row>
    <row r="1555" spans="1:7" x14ac:dyDescent="0.3">
      <c r="A1555" s="32"/>
      <c r="B1555" s="32"/>
      <c r="C1555" s="35"/>
      <c r="G1555" s="31"/>
    </row>
    <row r="1556" spans="1:7" x14ac:dyDescent="0.3">
      <c r="A1556" s="32"/>
      <c r="B1556" s="32"/>
      <c r="C1556" s="35"/>
      <c r="G1556" s="31"/>
    </row>
    <row r="1557" spans="1:7" x14ac:dyDescent="0.3">
      <c r="A1557" s="32"/>
      <c r="B1557" s="32"/>
      <c r="C1557" s="35"/>
      <c r="G1557" s="31"/>
    </row>
    <row r="1558" spans="1:7" x14ac:dyDescent="0.3">
      <c r="A1558" s="32"/>
      <c r="B1558" s="32"/>
      <c r="C1558" s="35"/>
      <c r="G1558" s="31"/>
    </row>
    <row r="1559" spans="1:7" x14ac:dyDescent="0.3">
      <c r="A1559" s="32"/>
      <c r="B1559" s="32"/>
      <c r="C1559" s="35"/>
      <c r="G1559" s="31"/>
    </row>
    <row r="1560" spans="1:7" x14ac:dyDescent="0.3">
      <c r="A1560" s="32"/>
      <c r="B1560" s="32"/>
      <c r="C1560" s="35"/>
      <c r="G1560" s="31"/>
    </row>
    <row r="1561" spans="1:7" x14ac:dyDescent="0.3">
      <c r="A1561" s="32"/>
      <c r="B1561" s="32"/>
      <c r="C1561" s="35"/>
      <c r="G1561" s="31"/>
    </row>
    <row r="1562" spans="1:7" x14ac:dyDescent="0.3">
      <c r="A1562" s="32"/>
      <c r="B1562" s="32"/>
      <c r="C1562" s="35"/>
      <c r="G1562" s="31"/>
    </row>
    <row r="1563" spans="1:7" x14ac:dyDescent="0.3">
      <c r="A1563" s="32"/>
      <c r="B1563" s="32"/>
      <c r="C1563" s="35"/>
      <c r="G1563" s="31"/>
    </row>
    <row r="1564" spans="1:7" x14ac:dyDescent="0.3">
      <c r="A1564" s="32"/>
      <c r="B1564" s="32"/>
      <c r="C1564" s="35"/>
      <c r="G1564" s="31"/>
    </row>
    <row r="1565" spans="1:7" x14ac:dyDescent="0.3">
      <c r="A1565" s="32"/>
      <c r="B1565" s="32"/>
      <c r="C1565" s="35"/>
      <c r="G1565" s="31"/>
    </row>
    <row r="1566" spans="1:7" x14ac:dyDescent="0.3">
      <c r="A1566" s="32"/>
      <c r="B1566" s="32"/>
      <c r="C1566" s="35"/>
      <c r="G1566" s="31"/>
    </row>
    <row r="1567" spans="1:7" x14ac:dyDescent="0.3">
      <c r="A1567" s="32"/>
      <c r="B1567" s="32"/>
      <c r="C1567" s="35"/>
      <c r="G1567" s="31"/>
    </row>
    <row r="1568" spans="1:7" x14ac:dyDescent="0.3">
      <c r="A1568" s="32"/>
      <c r="B1568" s="32"/>
      <c r="C1568" s="35"/>
      <c r="G1568" s="31"/>
    </row>
    <row r="1569" spans="1:7" x14ac:dyDescent="0.3">
      <c r="A1569" s="32"/>
      <c r="B1569" s="32"/>
      <c r="C1569" s="35"/>
      <c r="G1569" s="31"/>
    </row>
    <row r="1570" spans="1:7" x14ac:dyDescent="0.3">
      <c r="A1570" s="32"/>
      <c r="B1570" s="32"/>
      <c r="C1570" s="35"/>
      <c r="G1570" s="31"/>
    </row>
    <row r="1571" spans="1:7" x14ac:dyDescent="0.3">
      <c r="A1571" s="32"/>
      <c r="B1571" s="32"/>
      <c r="C1571" s="35"/>
      <c r="G1571" s="31"/>
    </row>
    <row r="1572" spans="1:7" x14ac:dyDescent="0.3">
      <c r="A1572" s="32"/>
      <c r="B1572" s="32"/>
      <c r="C1572" s="35"/>
      <c r="G1572" s="31"/>
    </row>
    <row r="1573" spans="1:7" x14ac:dyDescent="0.3">
      <c r="A1573" s="32"/>
      <c r="B1573" s="32"/>
      <c r="C1573" s="35"/>
      <c r="G1573" s="31"/>
    </row>
    <row r="1574" spans="1:7" x14ac:dyDescent="0.3">
      <c r="A1574" s="32"/>
      <c r="B1574" s="32"/>
      <c r="C1574" s="35"/>
      <c r="G1574" s="31"/>
    </row>
    <row r="1575" spans="1:7" x14ac:dyDescent="0.3">
      <c r="A1575" s="32"/>
      <c r="B1575" s="32"/>
      <c r="C1575" s="35"/>
      <c r="G1575" s="31"/>
    </row>
    <row r="1576" spans="1:7" x14ac:dyDescent="0.3">
      <c r="A1576" s="32"/>
      <c r="B1576" s="32"/>
      <c r="C1576" s="35"/>
      <c r="G1576" s="31"/>
    </row>
    <row r="1577" spans="1:7" x14ac:dyDescent="0.3">
      <c r="A1577" s="32"/>
      <c r="B1577" s="32"/>
      <c r="C1577" s="35"/>
      <c r="G1577" s="31"/>
    </row>
    <row r="1578" spans="1:7" x14ac:dyDescent="0.3">
      <c r="A1578" s="32"/>
      <c r="B1578" s="32"/>
      <c r="C1578" s="35"/>
      <c r="G1578" s="31"/>
    </row>
    <row r="1579" spans="1:7" x14ac:dyDescent="0.3">
      <c r="A1579" s="32"/>
      <c r="B1579" s="32"/>
      <c r="C1579" s="35"/>
      <c r="G1579" s="31"/>
    </row>
    <row r="1580" spans="1:7" x14ac:dyDescent="0.3">
      <c r="A1580" s="32"/>
      <c r="B1580" s="32"/>
      <c r="C1580" s="35"/>
      <c r="G1580" s="31"/>
    </row>
    <row r="1581" spans="1:7" x14ac:dyDescent="0.3">
      <c r="A1581" s="32"/>
      <c r="B1581" s="32"/>
      <c r="C1581" s="35"/>
      <c r="G1581" s="31"/>
    </row>
    <row r="1582" spans="1:7" x14ac:dyDescent="0.3">
      <c r="A1582" s="32"/>
      <c r="B1582" s="32"/>
      <c r="C1582" s="35"/>
      <c r="G1582" s="31"/>
    </row>
    <row r="1583" spans="1:7" x14ac:dyDescent="0.3">
      <c r="A1583" s="32"/>
      <c r="B1583" s="32"/>
      <c r="C1583" s="35"/>
      <c r="G1583" s="31"/>
    </row>
    <row r="1584" spans="1:7" x14ac:dyDescent="0.3">
      <c r="A1584" s="32"/>
      <c r="B1584" s="32"/>
      <c r="C1584" s="35"/>
      <c r="G1584" s="31"/>
    </row>
    <row r="1585" spans="1:7" x14ac:dyDescent="0.3">
      <c r="A1585" s="32"/>
      <c r="B1585" s="32"/>
      <c r="C1585" s="35"/>
      <c r="G1585" s="31"/>
    </row>
    <row r="1586" spans="1:7" x14ac:dyDescent="0.3">
      <c r="A1586" s="32"/>
      <c r="B1586" s="32"/>
      <c r="C1586" s="35"/>
      <c r="G1586" s="31"/>
    </row>
    <row r="1587" spans="1:7" x14ac:dyDescent="0.3">
      <c r="A1587" s="32"/>
      <c r="B1587" s="32"/>
      <c r="C1587" s="35"/>
      <c r="G1587" s="31"/>
    </row>
    <row r="1588" spans="1:7" x14ac:dyDescent="0.3">
      <c r="A1588" s="32"/>
      <c r="B1588" s="32"/>
      <c r="C1588" s="35"/>
      <c r="G1588" s="31"/>
    </row>
    <row r="1589" spans="1:7" x14ac:dyDescent="0.3">
      <c r="A1589" s="32"/>
      <c r="B1589" s="32"/>
      <c r="C1589" s="35"/>
      <c r="G1589" s="31"/>
    </row>
    <row r="1590" spans="1:7" x14ac:dyDescent="0.3">
      <c r="A1590" s="32"/>
      <c r="B1590" s="32"/>
      <c r="C1590" s="35"/>
      <c r="G1590" s="31"/>
    </row>
    <row r="1591" spans="1:7" x14ac:dyDescent="0.3">
      <c r="A1591" s="32"/>
      <c r="B1591" s="32"/>
      <c r="C1591" s="35"/>
      <c r="G1591" s="31"/>
    </row>
    <row r="1592" spans="1:7" x14ac:dyDescent="0.3">
      <c r="A1592" s="32"/>
      <c r="B1592" s="32"/>
      <c r="C1592" s="35"/>
      <c r="G1592" s="31"/>
    </row>
    <row r="1593" spans="1:7" x14ac:dyDescent="0.3">
      <c r="A1593" s="32"/>
      <c r="B1593" s="32"/>
      <c r="C1593" s="35"/>
      <c r="G1593" s="31"/>
    </row>
    <row r="1594" spans="1:7" x14ac:dyDescent="0.3">
      <c r="A1594" s="32"/>
      <c r="B1594" s="32"/>
      <c r="C1594" s="35"/>
      <c r="G1594" s="31"/>
    </row>
    <row r="1595" spans="1:7" x14ac:dyDescent="0.3">
      <c r="A1595" s="32"/>
      <c r="B1595" s="32"/>
      <c r="C1595" s="35"/>
      <c r="G1595" s="31"/>
    </row>
    <row r="1596" spans="1:7" x14ac:dyDescent="0.3">
      <c r="A1596" s="32"/>
      <c r="B1596" s="32"/>
      <c r="C1596" s="35"/>
      <c r="G1596" s="31"/>
    </row>
    <row r="1597" spans="1:7" x14ac:dyDescent="0.3">
      <c r="A1597" s="32"/>
      <c r="B1597" s="32"/>
      <c r="C1597" s="35"/>
      <c r="G1597" s="31"/>
    </row>
    <row r="1598" spans="1:7" x14ac:dyDescent="0.3">
      <c r="A1598" s="32"/>
      <c r="B1598" s="32"/>
      <c r="C1598" s="35"/>
      <c r="G1598" s="31"/>
    </row>
    <row r="1599" spans="1:7" x14ac:dyDescent="0.3">
      <c r="A1599" s="32"/>
      <c r="B1599" s="32"/>
      <c r="C1599" s="35"/>
      <c r="G1599" s="31"/>
    </row>
    <row r="1600" spans="1:7" x14ac:dyDescent="0.3">
      <c r="A1600" s="32"/>
      <c r="B1600" s="32"/>
      <c r="C1600" s="35"/>
      <c r="G1600" s="31"/>
    </row>
    <row r="1601" spans="1:7" x14ac:dyDescent="0.3">
      <c r="A1601" s="32"/>
      <c r="B1601" s="32"/>
      <c r="C1601" s="35"/>
      <c r="G1601" s="31"/>
    </row>
    <row r="1602" spans="1:7" x14ac:dyDescent="0.3">
      <c r="A1602" s="32"/>
      <c r="B1602" s="32"/>
      <c r="C1602" s="35"/>
      <c r="G1602" s="31"/>
    </row>
    <row r="1603" spans="1:7" x14ac:dyDescent="0.3">
      <c r="A1603" s="32"/>
      <c r="B1603" s="32"/>
      <c r="C1603" s="35"/>
      <c r="G1603" s="31"/>
    </row>
    <row r="1604" spans="1:7" x14ac:dyDescent="0.3">
      <c r="A1604" s="32"/>
      <c r="B1604" s="32"/>
      <c r="C1604" s="35"/>
      <c r="G1604" s="31"/>
    </row>
    <row r="1605" spans="1:7" x14ac:dyDescent="0.3">
      <c r="A1605" s="32"/>
      <c r="B1605" s="32"/>
      <c r="C1605" s="35"/>
      <c r="G1605" s="31"/>
    </row>
    <row r="1606" spans="1:7" x14ac:dyDescent="0.3">
      <c r="A1606" s="32"/>
      <c r="B1606" s="32"/>
      <c r="C1606" s="35"/>
      <c r="G1606" s="31"/>
    </row>
    <row r="1607" spans="1:7" x14ac:dyDescent="0.3">
      <c r="A1607" s="32"/>
      <c r="B1607" s="32"/>
      <c r="C1607" s="35"/>
      <c r="G1607" s="31"/>
    </row>
    <row r="1608" spans="1:7" x14ac:dyDescent="0.3">
      <c r="A1608" s="32"/>
      <c r="B1608" s="32"/>
      <c r="C1608" s="35"/>
      <c r="G1608" s="31"/>
    </row>
    <row r="1609" spans="1:7" x14ac:dyDescent="0.3">
      <c r="A1609" s="32"/>
      <c r="B1609" s="32"/>
      <c r="C1609" s="35"/>
      <c r="G1609" s="31"/>
    </row>
    <row r="1610" spans="1:7" x14ac:dyDescent="0.3">
      <c r="A1610" s="32"/>
      <c r="B1610" s="32"/>
      <c r="C1610" s="35"/>
      <c r="G1610" s="31"/>
    </row>
    <row r="1611" spans="1:7" x14ac:dyDescent="0.3">
      <c r="A1611" s="32"/>
      <c r="B1611" s="32"/>
      <c r="C1611" s="35"/>
      <c r="G1611" s="31"/>
    </row>
    <row r="1612" spans="1:7" x14ac:dyDescent="0.3">
      <c r="A1612" s="32"/>
      <c r="B1612" s="32"/>
      <c r="C1612" s="35"/>
      <c r="G1612" s="31"/>
    </row>
    <row r="1613" spans="1:7" x14ac:dyDescent="0.3">
      <c r="A1613" s="32"/>
      <c r="B1613" s="32"/>
      <c r="C1613" s="35"/>
      <c r="G1613" s="31"/>
    </row>
    <row r="1614" spans="1:7" x14ac:dyDescent="0.3">
      <c r="A1614" s="32"/>
      <c r="B1614" s="32"/>
      <c r="C1614" s="35"/>
      <c r="G1614" s="31"/>
    </row>
    <row r="1615" spans="1:7" x14ac:dyDescent="0.3">
      <c r="A1615" s="32"/>
      <c r="B1615" s="32"/>
      <c r="C1615" s="35"/>
      <c r="G1615" s="31"/>
    </row>
    <row r="1616" spans="1:7" x14ac:dyDescent="0.3">
      <c r="A1616" s="32"/>
      <c r="B1616" s="32"/>
      <c r="C1616" s="35"/>
      <c r="G1616" s="31"/>
    </row>
    <row r="1617" spans="1:7" x14ac:dyDescent="0.3">
      <c r="A1617" s="32"/>
      <c r="B1617" s="32"/>
      <c r="C1617" s="35"/>
      <c r="G1617" s="31"/>
    </row>
    <row r="1618" spans="1:7" x14ac:dyDescent="0.3">
      <c r="A1618" s="32"/>
      <c r="B1618" s="32"/>
      <c r="C1618" s="35"/>
      <c r="G1618" s="31"/>
    </row>
    <row r="1619" spans="1:7" x14ac:dyDescent="0.3">
      <c r="A1619" s="32"/>
      <c r="B1619" s="32"/>
      <c r="C1619" s="35"/>
      <c r="G1619" s="31"/>
    </row>
    <row r="1620" spans="1:7" x14ac:dyDescent="0.3">
      <c r="A1620" s="32"/>
      <c r="B1620" s="32"/>
      <c r="C1620" s="35"/>
      <c r="G1620" s="31"/>
    </row>
    <row r="1621" spans="1:7" x14ac:dyDescent="0.3">
      <c r="A1621" s="32"/>
      <c r="B1621" s="32"/>
      <c r="C1621" s="35"/>
      <c r="G1621" s="31"/>
    </row>
    <row r="1622" spans="1:7" x14ac:dyDescent="0.3">
      <c r="A1622" s="32"/>
      <c r="B1622" s="32"/>
      <c r="C1622" s="35"/>
      <c r="G1622" s="31"/>
    </row>
    <row r="1623" spans="1:7" x14ac:dyDescent="0.3">
      <c r="A1623" s="32"/>
      <c r="B1623" s="32"/>
      <c r="C1623" s="35"/>
      <c r="G1623" s="31"/>
    </row>
    <row r="1624" spans="1:7" x14ac:dyDescent="0.3">
      <c r="A1624" s="32"/>
      <c r="B1624" s="32"/>
      <c r="C1624" s="35"/>
      <c r="G1624" s="31"/>
    </row>
    <row r="1625" spans="1:7" x14ac:dyDescent="0.3">
      <c r="A1625" s="32"/>
      <c r="B1625" s="32"/>
      <c r="C1625" s="35"/>
      <c r="G1625" s="31"/>
    </row>
    <row r="1626" spans="1:7" x14ac:dyDescent="0.3">
      <c r="A1626" s="32"/>
      <c r="B1626" s="32"/>
      <c r="C1626" s="35"/>
      <c r="G1626" s="31"/>
    </row>
    <row r="1627" spans="1:7" x14ac:dyDescent="0.3">
      <c r="A1627" s="32"/>
      <c r="B1627" s="32"/>
      <c r="C1627" s="35"/>
      <c r="G1627" s="31"/>
    </row>
    <row r="1628" spans="1:7" x14ac:dyDescent="0.3">
      <c r="A1628" s="32"/>
      <c r="B1628" s="32"/>
      <c r="C1628" s="35"/>
      <c r="G1628" s="31"/>
    </row>
    <row r="1629" spans="1:7" x14ac:dyDescent="0.3">
      <c r="A1629" s="32"/>
      <c r="B1629" s="32"/>
      <c r="C1629" s="35"/>
      <c r="G1629" s="31"/>
    </row>
    <row r="1630" spans="1:7" x14ac:dyDescent="0.3">
      <c r="A1630" s="32"/>
      <c r="B1630" s="32"/>
      <c r="C1630" s="35"/>
      <c r="G1630" s="31"/>
    </row>
    <row r="1631" spans="1:7" x14ac:dyDescent="0.3">
      <c r="A1631" s="32"/>
      <c r="B1631" s="32"/>
      <c r="C1631" s="35"/>
      <c r="G1631" s="31"/>
    </row>
    <row r="1632" spans="1:7" x14ac:dyDescent="0.3">
      <c r="A1632" s="32"/>
      <c r="B1632" s="32"/>
      <c r="C1632" s="35"/>
      <c r="G1632" s="31"/>
    </row>
    <row r="1633" spans="1:7" x14ac:dyDescent="0.3">
      <c r="A1633" s="32"/>
      <c r="B1633" s="32"/>
      <c r="C1633" s="35"/>
      <c r="G1633" s="31"/>
    </row>
    <row r="1634" spans="1:7" x14ac:dyDescent="0.3">
      <c r="A1634" s="32"/>
      <c r="B1634" s="32"/>
      <c r="C1634" s="35"/>
      <c r="G1634" s="31"/>
    </row>
    <row r="1635" spans="1:7" x14ac:dyDescent="0.3">
      <c r="A1635" s="32"/>
      <c r="B1635" s="32"/>
      <c r="C1635" s="35"/>
      <c r="G1635" s="31"/>
    </row>
    <row r="1636" spans="1:7" x14ac:dyDescent="0.3">
      <c r="A1636" s="32"/>
      <c r="B1636" s="32"/>
      <c r="C1636" s="35"/>
      <c r="G1636" s="31"/>
    </row>
    <row r="1637" spans="1:7" x14ac:dyDescent="0.3">
      <c r="A1637" s="32"/>
      <c r="B1637" s="32"/>
      <c r="C1637" s="35"/>
      <c r="G1637" s="31"/>
    </row>
    <row r="1638" spans="1:7" x14ac:dyDescent="0.3">
      <c r="A1638" s="32"/>
      <c r="B1638" s="32"/>
      <c r="C1638" s="35"/>
      <c r="G1638" s="31"/>
    </row>
    <row r="1639" spans="1:7" x14ac:dyDescent="0.3">
      <c r="A1639" s="32"/>
      <c r="B1639" s="32"/>
      <c r="C1639" s="35"/>
      <c r="G1639" s="31"/>
    </row>
    <row r="1640" spans="1:7" x14ac:dyDescent="0.3">
      <c r="A1640" s="32"/>
      <c r="B1640" s="32"/>
      <c r="C1640" s="35"/>
      <c r="G1640" s="31"/>
    </row>
    <row r="1641" spans="1:7" x14ac:dyDescent="0.3">
      <c r="A1641" s="32"/>
      <c r="B1641" s="32"/>
      <c r="C1641" s="35"/>
      <c r="G1641" s="31"/>
    </row>
    <row r="1642" spans="1:7" x14ac:dyDescent="0.3">
      <c r="A1642" s="32"/>
      <c r="B1642" s="32"/>
      <c r="C1642" s="35"/>
      <c r="G1642" s="31"/>
    </row>
    <row r="1643" spans="1:7" x14ac:dyDescent="0.3">
      <c r="A1643" s="32"/>
      <c r="B1643" s="32"/>
      <c r="C1643" s="35"/>
      <c r="G1643" s="31"/>
    </row>
    <row r="1644" spans="1:7" x14ac:dyDescent="0.3">
      <c r="A1644" s="32"/>
      <c r="B1644" s="32"/>
      <c r="C1644" s="35"/>
      <c r="G1644" s="31"/>
    </row>
    <row r="1645" spans="1:7" x14ac:dyDescent="0.3">
      <c r="A1645" s="32"/>
      <c r="B1645" s="32"/>
      <c r="C1645" s="35"/>
      <c r="G1645" s="31"/>
    </row>
    <row r="1646" spans="1:7" x14ac:dyDescent="0.3">
      <c r="A1646" s="32"/>
      <c r="B1646" s="32"/>
      <c r="C1646" s="35"/>
      <c r="G1646" s="31"/>
    </row>
    <row r="1647" spans="1:7" x14ac:dyDescent="0.3">
      <c r="A1647" s="32"/>
      <c r="B1647" s="32"/>
      <c r="C1647" s="35"/>
      <c r="G1647" s="31"/>
    </row>
    <row r="1648" spans="1:7" x14ac:dyDescent="0.3">
      <c r="A1648" s="32"/>
      <c r="B1648" s="32"/>
      <c r="C1648" s="35"/>
      <c r="G1648" s="31"/>
    </row>
    <row r="1649" spans="1:7" x14ac:dyDescent="0.3">
      <c r="A1649" s="32"/>
      <c r="B1649" s="32"/>
      <c r="C1649" s="35"/>
      <c r="G1649" s="31"/>
    </row>
    <row r="1650" spans="1:7" x14ac:dyDescent="0.3">
      <c r="A1650" s="32"/>
      <c r="B1650" s="32"/>
      <c r="C1650" s="35"/>
      <c r="G1650" s="31"/>
    </row>
    <row r="1651" spans="1:7" x14ac:dyDescent="0.3">
      <c r="A1651" s="32"/>
      <c r="B1651" s="32"/>
      <c r="C1651" s="35"/>
      <c r="G1651" s="31"/>
    </row>
    <row r="1652" spans="1:7" x14ac:dyDescent="0.3">
      <c r="A1652" s="32"/>
      <c r="B1652" s="32"/>
      <c r="C1652" s="35"/>
      <c r="G1652" s="31"/>
    </row>
    <row r="1653" spans="1:7" x14ac:dyDescent="0.3">
      <c r="A1653" s="32"/>
      <c r="B1653" s="32"/>
      <c r="C1653" s="35"/>
      <c r="G1653" s="31"/>
    </row>
    <row r="1654" spans="1:7" x14ac:dyDescent="0.3">
      <c r="A1654" s="32"/>
      <c r="B1654" s="32"/>
      <c r="C1654" s="35"/>
      <c r="G1654" s="31"/>
    </row>
    <row r="1655" spans="1:7" x14ac:dyDescent="0.3">
      <c r="A1655" s="32"/>
      <c r="B1655" s="32"/>
      <c r="C1655" s="35"/>
      <c r="G1655" s="31"/>
    </row>
    <row r="1656" spans="1:7" x14ac:dyDescent="0.3">
      <c r="A1656" s="32"/>
      <c r="B1656" s="32"/>
      <c r="C1656" s="35"/>
      <c r="G1656" s="31"/>
    </row>
    <row r="1657" spans="1:7" x14ac:dyDescent="0.3">
      <c r="A1657" s="32"/>
      <c r="B1657" s="32"/>
      <c r="C1657" s="35"/>
      <c r="G1657" s="31"/>
    </row>
    <row r="1658" spans="1:7" x14ac:dyDescent="0.3">
      <c r="A1658" s="32"/>
      <c r="B1658" s="32"/>
      <c r="C1658" s="35"/>
      <c r="G1658" s="31"/>
    </row>
    <row r="1659" spans="1:7" x14ac:dyDescent="0.3">
      <c r="A1659" s="32"/>
      <c r="B1659" s="32"/>
      <c r="C1659" s="35"/>
      <c r="G1659" s="31"/>
    </row>
    <row r="1660" spans="1:7" x14ac:dyDescent="0.3">
      <c r="A1660" s="32"/>
      <c r="B1660" s="32"/>
      <c r="C1660" s="35"/>
      <c r="G1660" s="31"/>
    </row>
    <row r="1661" spans="1:7" x14ac:dyDescent="0.3">
      <c r="A1661" s="32"/>
      <c r="B1661" s="32"/>
      <c r="C1661" s="35"/>
      <c r="G1661" s="31"/>
    </row>
    <row r="1662" spans="1:7" x14ac:dyDescent="0.3">
      <c r="A1662" s="32"/>
      <c r="B1662" s="32"/>
      <c r="C1662" s="35"/>
      <c r="G1662" s="31"/>
    </row>
    <row r="1663" spans="1:7" x14ac:dyDescent="0.3">
      <c r="A1663" s="32"/>
      <c r="B1663" s="32"/>
      <c r="C1663" s="35"/>
      <c r="G1663" s="31"/>
    </row>
    <row r="1664" spans="1:7" x14ac:dyDescent="0.3">
      <c r="A1664" s="32"/>
      <c r="B1664" s="32"/>
      <c r="C1664" s="35"/>
      <c r="G1664" s="31"/>
    </row>
    <row r="1665" spans="1:7" x14ac:dyDescent="0.3">
      <c r="A1665" s="32"/>
      <c r="B1665" s="32"/>
      <c r="C1665" s="35"/>
      <c r="G1665" s="31"/>
    </row>
    <row r="1666" spans="1:7" x14ac:dyDescent="0.3">
      <c r="A1666" s="32"/>
      <c r="B1666" s="32"/>
      <c r="C1666" s="35"/>
      <c r="G1666" s="31"/>
    </row>
    <row r="1667" spans="1:7" x14ac:dyDescent="0.3">
      <c r="A1667" s="32"/>
      <c r="B1667" s="32"/>
      <c r="C1667" s="35"/>
      <c r="G1667" s="31"/>
    </row>
    <row r="1668" spans="1:7" x14ac:dyDescent="0.3">
      <c r="A1668" s="32"/>
      <c r="B1668" s="32"/>
      <c r="C1668" s="35"/>
      <c r="G1668" s="31"/>
    </row>
    <row r="1669" spans="1:7" x14ac:dyDescent="0.3">
      <c r="A1669" s="32"/>
      <c r="B1669" s="32"/>
      <c r="C1669" s="35"/>
      <c r="G1669" s="31"/>
    </row>
    <row r="1670" spans="1:7" x14ac:dyDescent="0.3">
      <c r="A1670" s="32"/>
      <c r="B1670" s="32"/>
      <c r="C1670" s="35"/>
      <c r="G1670" s="31"/>
    </row>
    <row r="1671" spans="1:7" x14ac:dyDescent="0.3">
      <c r="A1671" s="32"/>
      <c r="B1671" s="32"/>
      <c r="C1671" s="35"/>
      <c r="G1671" s="31"/>
    </row>
    <row r="1672" spans="1:7" x14ac:dyDescent="0.3">
      <c r="A1672" s="32"/>
      <c r="B1672" s="32"/>
      <c r="C1672" s="35"/>
      <c r="G1672" s="31"/>
    </row>
    <row r="1673" spans="1:7" x14ac:dyDescent="0.3">
      <c r="A1673" s="32"/>
      <c r="B1673" s="32"/>
      <c r="C1673" s="35"/>
      <c r="G1673" s="31"/>
    </row>
    <row r="1674" spans="1:7" x14ac:dyDescent="0.3">
      <c r="A1674" s="32"/>
      <c r="B1674" s="32"/>
      <c r="C1674" s="35"/>
      <c r="G1674" s="31"/>
    </row>
    <row r="1675" spans="1:7" x14ac:dyDescent="0.3">
      <c r="A1675" s="32"/>
      <c r="B1675" s="32"/>
      <c r="C1675" s="35"/>
      <c r="G1675" s="31"/>
    </row>
    <row r="1676" spans="1:7" x14ac:dyDescent="0.3">
      <c r="A1676" s="32"/>
      <c r="B1676" s="32"/>
      <c r="C1676" s="35"/>
      <c r="G1676" s="31"/>
    </row>
    <row r="1677" spans="1:7" x14ac:dyDescent="0.3">
      <c r="A1677" s="32"/>
      <c r="B1677" s="32"/>
      <c r="C1677" s="35"/>
      <c r="G1677" s="31"/>
    </row>
    <row r="1678" spans="1:7" x14ac:dyDescent="0.3">
      <c r="A1678" s="32"/>
      <c r="B1678" s="32"/>
      <c r="C1678" s="35"/>
      <c r="G1678" s="31"/>
    </row>
    <row r="1679" spans="1:7" x14ac:dyDescent="0.3">
      <c r="A1679" s="32"/>
      <c r="B1679" s="32"/>
      <c r="C1679" s="35"/>
      <c r="G1679" s="31"/>
    </row>
    <row r="1680" spans="1:7" x14ac:dyDescent="0.3">
      <c r="A1680" s="32"/>
      <c r="B1680" s="32"/>
      <c r="C1680" s="35"/>
      <c r="G1680" s="31"/>
    </row>
    <row r="1681" spans="1:7" x14ac:dyDescent="0.3">
      <c r="A1681" s="32"/>
      <c r="B1681" s="32"/>
      <c r="C1681" s="35"/>
      <c r="G1681" s="31"/>
    </row>
    <row r="1682" spans="1:7" x14ac:dyDescent="0.3">
      <c r="A1682" s="32"/>
      <c r="B1682" s="32"/>
      <c r="C1682" s="35"/>
      <c r="G1682" s="31"/>
    </row>
    <row r="1683" spans="1:7" x14ac:dyDescent="0.3">
      <c r="A1683" s="32"/>
      <c r="B1683" s="32"/>
      <c r="C1683" s="35"/>
      <c r="G1683" s="31"/>
    </row>
    <row r="1684" spans="1:7" x14ac:dyDescent="0.3">
      <c r="A1684" s="32"/>
      <c r="B1684" s="32"/>
      <c r="C1684" s="35"/>
      <c r="G1684" s="31"/>
    </row>
    <row r="1685" spans="1:7" x14ac:dyDescent="0.3">
      <c r="A1685" s="32"/>
      <c r="B1685" s="32"/>
      <c r="C1685" s="35"/>
      <c r="G1685" s="31"/>
    </row>
    <row r="1686" spans="1:7" x14ac:dyDescent="0.3">
      <c r="A1686" s="32"/>
      <c r="B1686" s="32"/>
      <c r="C1686" s="35"/>
      <c r="G1686" s="31"/>
    </row>
    <row r="1687" spans="1:7" x14ac:dyDescent="0.3">
      <c r="A1687" s="32"/>
      <c r="B1687" s="32"/>
      <c r="C1687" s="35"/>
      <c r="G1687" s="31"/>
    </row>
    <row r="1688" spans="1:7" x14ac:dyDescent="0.3">
      <c r="A1688" s="32"/>
      <c r="B1688" s="32"/>
      <c r="C1688" s="35"/>
      <c r="G1688" s="31"/>
    </row>
    <row r="1689" spans="1:7" x14ac:dyDescent="0.3">
      <c r="A1689" s="32"/>
      <c r="B1689" s="32"/>
      <c r="C1689" s="35"/>
      <c r="G1689" s="31"/>
    </row>
    <row r="1690" spans="1:7" x14ac:dyDescent="0.3">
      <c r="A1690" s="32"/>
      <c r="B1690" s="32"/>
      <c r="C1690" s="35"/>
      <c r="G1690" s="31"/>
    </row>
    <row r="1691" spans="1:7" x14ac:dyDescent="0.3">
      <c r="A1691" s="32"/>
      <c r="B1691" s="32"/>
      <c r="C1691" s="35"/>
      <c r="G1691" s="31"/>
    </row>
    <row r="1692" spans="1:7" x14ac:dyDescent="0.3">
      <c r="A1692" s="32"/>
      <c r="B1692" s="32"/>
      <c r="C1692" s="35"/>
      <c r="G1692" s="31"/>
    </row>
    <row r="1693" spans="1:7" x14ac:dyDescent="0.3">
      <c r="A1693" s="32"/>
      <c r="B1693" s="32"/>
      <c r="C1693" s="35"/>
      <c r="G1693" s="31"/>
    </row>
    <row r="1694" spans="1:7" x14ac:dyDescent="0.3">
      <c r="A1694" s="32"/>
      <c r="B1694" s="32"/>
      <c r="C1694" s="35"/>
      <c r="G1694" s="31"/>
    </row>
    <row r="1695" spans="1:7" x14ac:dyDescent="0.3">
      <c r="A1695" s="32"/>
      <c r="B1695" s="32"/>
      <c r="C1695" s="35"/>
      <c r="G1695" s="31"/>
    </row>
    <row r="1696" spans="1:7" x14ac:dyDescent="0.3">
      <c r="A1696" s="32"/>
      <c r="B1696" s="32"/>
      <c r="C1696" s="35"/>
      <c r="G1696" s="31"/>
    </row>
    <row r="1697" spans="1:7" x14ac:dyDescent="0.3">
      <c r="A1697" s="32"/>
      <c r="B1697" s="32"/>
      <c r="C1697" s="35"/>
      <c r="G1697" s="31"/>
    </row>
    <row r="1698" spans="1:7" x14ac:dyDescent="0.3">
      <c r="A1698" s="32"/>
      <c r="B1698" s="32"/>
      <c r="C1698" s="35"/>
      <c r="G1698" s="31"/>
    </row>
    <row r="1699" spans="1:7" x14ac:dyDescent="0.3">
      <c r="A1699" s="32"/>
      <c r="B1699" s="32"/>
      <c r="C1699" s="35"/>
      <c r="G1699" s="31"/>
    </row>
    <row r="1700" spans="1:7" x14ac:dyDescent="0.3">
      <c r="A1700" s="32"/>
      <c r="B1700" s="32"/>
      <c r="C1700" s="35"/>
      <c r="G1700" s="31"/>
    </row>
    <row r="1701" spans="1:7" x14ac:dyDescent="0.3">
      <c r="A1701" s="32"/>
      <c r="B1701" s="32"/>
      <c r="C1701" s="35"/>
      <c r="G1701" s="31"/>
    </row>
    <row r="1702" spans="1:7" x14ac:dyDescent="0.3">
      <c r="A1702" s="32"/>
      <c r="B1702" s="32"/>
      <c r="C1702" s="35"/>
      <c r="G1702" s="31"/>
    </row>
    <row r="1703" spans="1:7" x14ac:dyDescent="0.3">
      <c r="A1703" s="32"/>
      <c r="B1703" s="32"/>
      <c r="C1703" s="35"/>
      <c r="G1703" s="31"/>
    </row>
    <row r="1704" spans="1:7" x14ac:dyDescent="0.3">
      <c r="A1704" s="32"/>
      <c r="B1704" s="32"/>
      <c r="C1704" s="35"/>
      <c r="G1704" s="31"/>
    </row>
    <row r="1705" spans="1:7" x14ac:dyDescent="0.3">
      <c r="A1705" s="32"/>
      <c r="B1705" s="32"/>
      <c r="C1705" s="35"/>
      <c r="G1705" s="31"/>
    </row>
    <row r="1706" spans="1:7" x14ac:dyDescent="0.3">
      <c r="A1706" s="32"/>
      <c r="B1706" s="32"/>
      <c r="C1706" s="35"/>
      <c r="G1706" s="31"/>
    </row>
    <row r="1707" spans="1:7" x14ac:dyDescent="0.3">
      <c r="A1707" s="32"/>
      <c r="B1707" s="32"/>
      <c r="C1707" s="35"/>
      <c r="G1707" s="31"/>
    </row>
    <row r="1708" spans="1:7" x14ac:dyDescent="0.3">
      <c r="A1708" s="32"/>
      <c r="B1708" s="32"/>
      <c r="C1708" s="35"/>
      <c r="G1708" s="31"/>
    </row>
    <row r="1709" spans="1:7" x14ac:dyDescent="0.3">
      <c r="A1709" s="32"/>
      <c r="B1709" s="32"/>
      <c r="C1709" s="35"/>
      <c r="G1709" s="31"/>
    </row>
    <row r="1710" spans="1:7" x14ac:dyDescent="0.3">
      <c r="A1710" s="32"/>
      <c r="B1710" s="32"/>
      <c r="C1710" s="35"/>
      <c r="G1710" s="31"/>
    </row>
    <row r="1711" spans="1:7" x14ac:dyDescent="0.3">
      <c r="A1711" s="32"/>
      <c r="B1711" s="32"/>
      <c r="C1711" s="35"/>
      <c r="G1711" s="31"/>
    </row>
    <row r="1712" spans="1:7" x14ac:dyDescent="0.3">
      <c r="A1712" s="32"/>
      <c r="B1712" s="32"/>
      <c r="C1712" s="35"/>
      <c r="G1712" s="31"/>
    </row>
    <row r="1713" spans="1:7" x14ac:dyDescent="0.3">
      <c r="A1713" s="32"/>
      <c r="B1713" s="32"/>
      <c r="C1713" s="35"/>
      <c r="G1713" s="31"/>
    </row>
    <row r="1714" spans="1:7" x14ac:dyDescent="0.3">
      <c r="A1714" s="32"/>
      <c r="B1714" s="32"/>
      <c r="C1714" s="35"/>
      <c r="G1714" s="31"/>
    </row>
    <row r="1715" spans="1:7" x14ac:dyDescent="0.3">
      <c r="A1715" s="32"/>
      <c r="B1715" s="32"/>
      <c r="C1715" s="35"/>
      <c r="G1715" s="31"/>
    </row>
    <row r="1716" spans="1:7" x14ac:dyDescent="0.3">
      <c r="A1716" s="32"/>
      <c r="B1716" s="32"/>
      <c r="C1716" s="35"/>
      <c r="G1716" s="31"/>
    </row>
    <row r="1717" spans="1:7" x14ac:dyDescent="0.3">
      <c r="A1717" s="32"/>
      <c r="B1717" s="32"/>
      <c r="C1717" s="35"/>
      <c r="G1717" s="31"/>
    </row>
    <row r="1718" spans="1:7" x14ac:dyDescent="0.3">
      <c r="A1718" s="32"/>
      <c r="B1718" s="32"/>
      <c r="C1718" s="35"/>
      <c r="G1718" s="31"/>
    </row>
    <row r="1719" spans="1:7" x14ac:dyDescent="0.3">
      <c r="A1719" s="32"/>
      <c r="B1719" s="32"/>
      <c r="C1719" s="35"/>
      <c r="G1719" s="31"/>
    </row>
    <row r="1720" spans="1:7" x14ac:dyDescent="0.3">
      <c r="A1720" s="32"/>
      <c r="B1720" s="32"/>
      <c r="C1720" s="35"/>
      <c r="G1720" s="31"/>
    </row>
    <row r="1721" spans="1:7" x14ac:dyDescent="0.3">
      <c r="A1721" s="32"/>
      <c r="B1721" s="32"/>
      <c r="C1721" s="35"/>
      <c r="G1721" s="31"/>
    </row>
    <row r="1722" spans="1:7" x14ac:dyDescent="0.3">
      <c r="A1722" s="32"/>
      <c r="B1722" s="32"/>
      <c r="C1722" s="35"/>
      <c r="G1722" s="31"/>
    </row>
    <row r="1723" spans="1:7" x14ac:dyDescent="0.3">
      <c r="A1723" s="32"/>
      <c r="B1723" s="32"/>
      <c r="C1723" s="35"/>
      <c r="G1723" s="31"/>
    </row>
    <row r="1724" spans="1:7" x14ac:dyDescent="0.3">
      <c r="A1724" s="32"/>
      <c r="B1724" s="32"/>
      <c r="C1724" s="35"/>
      <c r="G1724" s="31"/>
    </row>
    <row r="1725" spans="1:7" x14ac:dyDescent="0.3">
      <c r="A1725" s="32"/>
      <c r="B1725" s="32"/>
      <c r="C1725" s="35"/>
      <c r="G1725" s="31"/>
    </row>
    <row r="1726" spans="1:7" x14ac:dyDescent="0.3">
      <c r="A1726" s="32"/>
      <c r="B1726" s="32"/>
      <c r="C1726" s="35"/>
      <c r="G1726" s="31"/>
    </row>
    <row r="1727" spans="1:7" x14ac:dyDescent="0.3">
      <c r="A1727" s="32"/>
      <c r="B1727" s="32"/>
      <c r="C1727" s="35"/>
      <c r="G1727" s="31"/>
    </row>
    <row r="1728" spans="1:7" x14ac:dyDescent="0.3">
      <c r="A1728" s="32"/>
      <c r="B1728" s="32"/>
      <c r="C1728" s="35"/>
      <c r="G1728" s="31"/>
    </row>
    <row r="1729" spans="1:7" x14ac:dyDescent="0.3">
      <c r="A1729" s="32"/>
      <c r="B1729" s="32"/>
      <c r="C1729" s="35"/>
      <c r="G1729" s="31"/>
    </row>
    <row r="1730" spans="1:7" x14ac:dyDescent="0.3">
      <c r="A1730" s="32"/>
      <c r="B1730" s="32"/>
      <c r="C1730" s="35"/>
      <c r="G1730" s="31"/>
    </row>
    <row r="1731" spans="1:7" x14ac:dyDescent="0.3">
      <c r="A1731" s="32"/>
      <c r="B1731" s="32"/>
      <c r="C1731" s="35"/>
      <c r="G1731" s="31"/>
    </row>
    <row r="1732" spans="1:7" x14ac:dyDescent="0.3">
      <c r="A1732" s="32"/>
      <c r="B1732" s="32"/>
      <c r="C1732" s="35"/>
      <c r="G1732" s="31"/>
    </row>
    <row r="1733" spans="1:7" x14ac:dyDescent="0.3">
      <c r="A1733" s="32"/>
      <c r="B1733" s="32"/>
      <c r="C1733" s="35"/>
      <c r="G1733" s="31"/>
    </row>
    <row r="1734" spans="1:7" x14ac:dyDescent="0.3">
      <c r="A1734" s="32"/>
      <c r="B1734" s="32"/>
      <c r="C1734" s="35"/>
      <c r="G1734" s="31"/>
    </row>
    <row r="1735" spans="1:7" x14ac:dyDescent="0.3">
      <c r="A1735" s="32"/>
      <c r="B1735" s="32"/>
      <c r="C1735" s="35"/>
      <c r="G1735" s="31"/>
    </row>
    <row r="1736" spans="1:7" x14ac:dyDescent="0.3">
      <c r="A1736" s="32"/>
      <c r="B1736" s="32"/>
      <c r="C1736" s="35"/>
      <c r="G1736" s="31"/>
    </row>
    <row r="1737" spans="1:7" x14ac:dyDescent="0.3">
      <c r="A1737" s="32"/>
      <c r="B1737" s="32"/>
      <c r="C1737" s="35"/>
      <c r="G1737" s="31"/>
    </row>
    <row r="1738" spans="1:7" x14ac:dyDescent="0.3">
      <c r="A1738" s="32"/>
      <c r="B1738" s="32"/>
      <c r="C1738" s="35"/>
      <c r="G1738" s="31"/>
    </row>
    <row r="1739" spans="1:7" x14ac:dyDescent="0.3">
      <c r="A1739" s="32"/>
      <c r="B1739" s="32"/>
      <c r="C1739" s="35"/>
      <c r="G1739" s="31"/>
    </row>
    <row r="1740" spans="1:7" x14ac:dyDescent="0.3">
      <c r="A1740" s="32"/>
      <c r="B1740" s="32"/>
      <c r="C1740" s="35"/>
      <c r="G1740" s="31"/>
    </row>
    <row r="1741" spans="1:7" x14ac:dyDescent="0.3">
      <c r="A1741" s="32"/>
      <c r="B1741" s="32"/>
      <c r="C1741" s="35"/>
      <c r="G1741" s="31"/>
    </row>
    <row r="1742" spans="1:7" x14ac:dyDescent="0.3">
      <c r="A1742" s="32"/>
      <c r="B1742" s="32"/>
      <c r="C1742" s="35"/>
      <c r="G1742" s="31"/>
    </row>
    <row r="1743" spans="1:7" x14ac:dyDescent="0.3">
      <c r="A1743" s="32"/>
      <c r="B1743" s="32"/>
      <c r="C1743" s="35"/>
      <c r="G1743" s="31"/>
    </row>
    <row r="1744" spans="1:7" x14ac:dyDescent="0.3">
      <c r="A1744" s="32"/>
      <c r="B1744" s="32"/>
      <c r="C1744" s="35"/>
      <c r="G1744" s="31"/>
    </row>
    <row r="1745" spans="1:7" x14ac:dyDescent="0.3">
      <c r="A1745" s="32"/>
      <c r="B1745" s="32"/>
      <c r="C1745" s="35"/>
      <c r="G1745" s="31"/>
    </row>
    <row r="1746" spans="1:7" x14ac:dyDescent="0.3">
      <c r="A1746" s="32"/>
      <c r="B1746" s="32"/>
      <c r="C1746" s="35"/>
      <c r="G1746" s="31"/>
    </row>
    <row r="1747" spans="1:7" x14ac:dyDescent="0.3">
      <c r="A1747" s="32"/>
      <c r="B1747" s="32"/>
      <c r="C1747" s="35"/>
      <c r="G1747" s="31"/>
    </row>
    <row r="1748" spans="1:7" x14ac:dyDescent="0.3">
      <c r="A1748" s="32"/>
      <c r="B1748" s="32"/>
      <c r="C1748" s="35"/>
      <c r="G1748" s="31"/>
    </row>
    <row r="1749" spans="1:7" x14ac:dyDescent="0.3">
      <c r="A1749" s="32"/>
      <c r="B1749" s="32"/>
      <c r="C1749" s="35"/>
      <c r="G1749" s="31"/>
    </row>
    <row r="1750" spans="1:7" x14ac:dyDescent="0.3">
      <c r="A1750" s="32"/>
      <c r="B1750" s="32"/>
      <c r="C1750" s="35"/>
      <c r="G1750" s="31"/>
    </row>
    <row r="1751" spans="1:7" x14ac:dyDescent="0.3">
      <c r="A1751" s="32"/>
      <c r="B1751" s="32"/>
      <c r="C1751" s="35"/>
      <c r="G1751" s="31"/>
    </row>
    <row r="1752" spans="1:7" x14ac:dyDescent="0.3">
      <c r="A1752" s="32"/>
      <c r="B1752" s="32"/>
      <c r="C1752" s="35"/>
      <c r="G1752" s="31"/>
    </row>
    <row r="1753" spans="1:7" x14ac:dyDescent="0.3">
      <c r="A1753" s="32"/>
      <c r="B1753" s="32"/>
      <c r="C1753" s="35"/>
      <c r="G1753" s="31"/>
    </row>
    <row r="1754" spans="1:7" x14ac:dyDescent="0.3">
      <c r="A1754" s="32"/>
      <c r="B1754" s="32"/>
      <c r="C1754" s="35"/>
      <c r="G1754" s="31"/>
    </row>
    <row r="1755" spans="1:7" x14ac:dyDescent="0.3">
      <c r="A1755" s="32"/>
      <c r="B1755" s="32"/>
      <c r="C1755" s="35"/>
      <c r="G1755" s="31"/>
    </row>
    <row r="1756" spans="1:7" x14ac:dyDescent="0.3">
      <c r="A1756" s="32"/>
      <c r="B1756" s="32"/>
      <c r="C1756" s="35"/>
      <c r="G1756" s="31"/>
    </row>
    <row r="1757" spans="1:7" x14ac:dyDescent="0.3">
      <c r="A1757" s="32"/>
      <c r="B1757" s="32"/>
      <c r="C1757" s="35"/>
      <c r="G1757" s="31"/>
    </row>
    <row r="1758" spans="1:7" x14ac:dyDescent="0.3">
      <c r="A1758" s="32"/>
      <c r="B1758" s="32"/>
      <c r="C1758" s="35"/>
      <c r="G1758" s="31"/>
    </row>
    <row r="1759" spans="1:7" x14ac:dyDescent="0.3">
      <c r="A1759" s="32"/>
      <c r="B1759" s="32"/>
      <c r="C1759" s="35"/>
      <c r="G1759" s="31"/>
    </row>
    <row r="1760" spans="1:7" x14ac:dyDescent="0.3">
      <c r="A1760" s="32"/>
      <c r="B1760" s="32"/>
      <c r="C1760" s="35"/>
      <c r="G1760" s="31"/>
    </row>
    <row r="1761" spans="1:7" x14ac:dyDescent="0.3">
      <c r="A1761" s="32"/>
      <c r="B1761" s="32"/>
      <c r="C1761" s="35"/>
      <c r="G1761" s="31"/>
    </row>
    <row r="1762" spans="1:7" x14ac:dyDescent="0.3">
      <c r="A1762" s="32"/>
      <c r="B1762" s="32"/>
      <c r="C1762" s="35"/>
      <c r="G1762" s="31"/>
    </row>
    <row r="1763" spans="1:7" x14ac:dyDescent="0.3">
      <c r="A1763" s="32"/>
      <c r="B1763" s="32"/>
      <c r="C1763" s="35"/>
      <c r="G1763" s="31"/>
    </row>
    <row r="1764" spans="1:7" x14ac:dyDescent="0.3">
      <c r="A1764" s="32"/>
      <c r="B1764" s="32"/>
      <c r="C1764" s="35"/>
      <c r="G1764" s="31"/>
    </row>
    <row r="1765" spans="1:7" x14ac:dyDescent="0.3">
      <c r="A1765" s="32"/>
      <c r="B1765" s="32"/>
      <c r="C1765" s="35"/>
      <c r="G1765" s="31"/>
    </row>
    <row r="1766" spans="1:7" x14ac:dyDescent="0.3">
      <c r="A1766" s="32"/>
      <c r="B1766" s="32"/>
      <c r="C1766" s="35"/>
      <c r="G1766" s="31"/>
    </row>
    <row r="1767" spans="1:7" x14ac:dyDescent="0.3">
      <c r="A1767" s="32"/>
      <c r="B1767" s="32"/>
      <c r="C1767" s="35"/>
      <c r="G1767" s="31"/>
    </row>
    <row r="1768" spans="1:7" x14ac:dyDescent="0.3">
      <c r="A1768" s="32"/>
      <c r="B1768" s="32"/>
      <c r="C1768" s="35"/>
      <c r="G1768" s="31"/>
    </row>
    <row r="1769" spans="1:7" x14ac:dyDescent="0.3">
      <c r="A1769" s="32"/>
      <c r="B1769" s="32"/>
      <c r="C1769" s="35"/>
      <c r="G1769" s="31"/>
    </row>
    <row r="1770" spans="1:7" x14ac:dyDescent="0.3">
      <c r="A1770" s="32"/>
      <c r="B1770" s="32"/>
      <c r="C1770" s="35"/>
      <c r="G1770" s="31"/>
    </row>
    <row r="1771" spans="1:7" x14ac:dyDescent="0.3">
      <c r="A1771" s="32"/>
      <c r="B1771" s="32"/>
      <c r="C1771" s="35"/>
      <c r="G1771" s="31"/>
    </row>
    <row r="1772" spans="1:7" x14ac:dyDescent="0.3">
      <c r="A1772" s="32"/>
      <c r="B1772" s="32"/>
      <c r="C1772" s="35"/>
      <c r="G1772" s="31"/>
    </row>
    <row r="1773" spans="1:7" x14ac:dyDescent="0.3">
      <c r="A1773" s="32"/>
      <c r="B1773" s="32"/>
      <c r="C1773" s="35"/>
      <c r="G1773" s="31"/>
    </row>
    <row r="1774" spans="1:7" x14ac:dyDescent="0.3">
      <c r="A1774" s="32"/>
      <c r="B1774" s="32"/>
      <c r="C1774" s="35"/>
      <c r="G1774" s="31"/>
    </row>
    <row r="1775" spans="1:7" x14ac:dyDescent="0.3">
      <c r="A1775" s="32"/>
      <c r="B1775" s="32"/>
      <c r="C1775" s="35"/>
      <c r="G1775" s="31"/>
    </row>
    <row r="1776" spans="1:7" x14ac:dyDescent="0.3">
      <c r="A1776" s="32"/>
      <c r="B1776" s="32"/>
      <c r="C1776" s="35"/>
      <c r="G1776" s="31"/>
    </row>
    <row r="1777" spans="1:7" x14ac:dyDescent="0.3">
      <c r="A1777" s="32"/>
      <c r="B1777" s="32"/>
      <c r="C1777" s="35"/>
      <c r="G1777" s="31"/>
    </row>
    <row r="1778" spans="1:7" x14ac:dyDescent="0.3">
      <c r="A1778" s="32"/>
      <c r="B1778" s="32"/>
      <c r="C1778" s="35"/>
      <c r="G1778" s="31"/>
    </row>
    <row r="1779" spans="1:7" x14ac:dyDescent="0.3">
      <c r="A1779" s="32"/>
      <c r="B1779" s="32"/>
      <c r="C1779" s="35"/>
      <c r="G1779" s="31"/>
    </row>
    <row r="1780" spans="1:7" x14ac:dyDescent="0.3">
      <c r="A1780" s="32"/>
      <c r="B1780" s="32"/>
      <c r="C1780" s="35"/>
      <c r="G1780" s="31"/>
    </row>
    <row r="1781" spans="1:7" x14ac:dyDescent="0.3">
      <c r="A1781" s="32"/>
      <c r="B1781" s="32"/>
      <c r="C1781" s="35"/>
      <c r="G1781" s="31"/>
    </row>
    <row r="1782" spans="1:7" x14ac:dyDescent="0.3">
      <c r="A1782" s="32"/>
      <c r="B1782" s="32"/>
      <c r="C1782" s="35"/>
      <c r="G1782" s="31"/>
    </row>
    <row r="1783" spans="1:7" x14ac:dyDescent="0.3">
      <c r="A1783" s="32"/>
      <c r="B1783" s="32"/>
      <c r="C1783" s="35"/>
      <c r="G1783" s="31"/>
    </row>
    <row r="1784" spans="1:7" x14ac:dyDescent="0.3">
      <c r="A1784" s="32"/>
      <c r="B1784" s="32"/>
      <c r="C1784" s="35"/>
      <c r="G1784" s="31"/>
    </row>
    <row r="1785" spans="1:7" x14ac:dyDescent="0.3">
      <c r="A1785" s="32"/>
      <c r="B1785" s="32"/>
      <c r="C1785" s="35"/>
      <c r="G1785" s="31"/>
    </row>
    <row r="1786" spans="1:7" x14ac:dyDescent="0.3">
      <c r="A1786" s="32"/>
      <c r="B1786" s="32"/>
      <c r="C1786" s="35"/>
      <c r="G1786" s="31"/>
    </row>
    <row r="1787" spans="1:7" x14ac:dyDescent="0.3">
      <c r="A1787" s="32"/>
      <c r="B1787" s="32"/>
      <c r="C1787" s="35"/>
      <c r="G1787" s="31"/>
    </row>
    <row r="1788" spans="1:7" x14ac:dyDescent="0.3">
      <c r="A1788" s="32"/>
      <c r="B1788" s="32"/>
      <c r="C1788" s="35"/>
      <c r="G1788" s="31"/>
    </row>
    <row r="1789" spans="1:7" x14ac:dyDescent="0.3">
      <c r="A1789" s="32"/>
      <c r="B1789" s="32"/>
      <c r="C1789" s="35"/>
      <c r="G1789" s="31"/>
    </row>
    <row r="1790" spans="1:7" x14ac:dyDescent="0.3">
      <c r="A1790" s="32"/>
      <c r="B1790" s="32"/>
      <c r="C1790" s="35"/>
      <c r="G1790" s="31"/>
    </row>
    <row r="1791" spans="1:7" x14ac:dyDescent="0.3">
      <c r="A1791" s="32"/>
      <c r="B1791" s="32"/>
      <c r="C1791" s="35"/>
      <c r="G1791" s="31"/>
    </row>
    <row r="1792" spans="1:7" x14ac:dyDescent="0.3">
      <c r="A1792" s="32"/>
      <c r="B1792" s="32"/>
      <c r="C1792" s="35"/>
      <c r="G1792" s="31"/>
    </row>
    <row r="1793" spans="1:7" x14ac:dyDescent="0.3">
      <c r="A1793" s="32"/>
      <c r="B1793" s="32"/>
      <c r="C1793" s="35"/>
      <c r="G1793" s="31"/>
    </row>
    <row r="1794" spans="1:7" x14ac:dyDescent="0.3">
      <c r="A1794" s="32"/>
      <c r="B1794" s="32"/>
      <c r="C1794" s="35"/>
      <c r="G1794" s="31"/>
    </row>
    <row r="1795" spans="1:7" x14ac:dyDescent="0.3">
      <c r="A1795" s="32"/>
      <c r="B1795" s="32"/>
      <c r="C1795" s="35"/>
      <c r="G1795" s="31"/>
    </row>
    <row r="1796" spans="1:7" x14ac:dyDescent="0.3">
      <c r="A1796" s="32"/>
      <c r="B1796" s="32"/>
      <c r="C1796" s="35"/>
      <c r="G1796" s="31"/>
    </row>
    <row r="1797" spans="1:7" x14ac:dyDescent="0.3">
      <c r="A1797" s="32"/>
      <c r="B1797" s="32"/>
      <c r="C1797" s="35"/>
      <c r="G1797" s="31"/>
    </row>
    <row r="1798" spans="1:7" x14ac:dyDescent="0.3">
      <c r="A1798" s="32"/>
      <c r="B1798" s="32"/>
      <c r="C1798" s="35"/>
      <c r="G1798" s="31"/>
    </row>
    <row r="1799" spans="1:7" x14ac:dyDescent="0.3">
      <c r="A1799" s="32"/>
      <c r="B1799" s="32"/>
      <c r="C1799" s="35"/>
      <c r="G1799" s="31"/>
    </row>
    <row r="1800" spans="1:7" x14ac:dyDescent="0.3">
      <c r="A1800" s="32"/>
      <c r="B1800" s="32"/>
      <c r="C1800" s="35"/>
      <c r="G1800" s="31"/>
    </row>
    <row r="1801" spans="1:7" x14ac:dyDescent="0.3">
      <c r="A1801" s="32"/>
      <c r="B1801" s="32"/>
      <c r="C1801" s="35"/>
      <c r="G1801" s="31"/>
    </row>
    <row r="1802" spans="1:7" x14ac:dyDescent="0.3">
      <c r="A1802" s="32"/>
      <c r="B1802" s="32"/>
      <c r="C1802" s="35"/>
      <c r="G1802" s="31"/>
    </row>
    <row r="1803" spans="1:7" x14ac:dyDescent="0.3">
      <c r="A1803" s="32"/>
      <c r="B1803" s="32"/>
      <c r="C1803" s="35"/>
      <c r="G1803" s="31"/>
    </row>
    <row r="1804" spans="1:7" x14ac:dyDescent="0.3">
      <c r="A1804" s="32"/>
      <c r="B1804" s="32"/>
      <c r="C1804" s="35"/>
      <c r="G1804" s="31"/>
    </row>
    <row r="1805" spans="1:7" x14ac:dyDescent="0.3">
      <c r="A1805" s="32"/>
      <c r="B1805" s="32"/>
      <c r="C1805" s="35"/>
      <c r="G1805" s="31"/>
    </row>
    <row r="1806" spans="1:7" x14ac:dyDescent="0.3">
      <c r="A1806" s="32"/>
      <c r="B1806" s="32"/>
      <c r="C1806" s="35"/>
      <c r="G1806" s="31"/>
    </row>
    <row r="1807" spans="1:7" x14ac:dyDescent="0.3">
      <c r="A1807" s="32"/>
      <c r="B1807" s="32"/>
      <c r="C1807" s="35"/>
      <c r="G1807" s="31"/>
    </row>
    <row r="1808" spans="1:7" x14ac:dyDescent="0.3">
      <c r="A1808" s="32"/>
      <c r="B1808" s="32"/>
      <c r="C1808" s="35"/>
      <c r="G1808" s="31"/>
    </row>
    <row r="1809" spans="1:7" x14ac:dyDescent="0.3">
      <c r="A1809" s="32"/>
      <c r="B1809" s="32"/>
      <c r="C1809" s="35"/>
      <c r="G1809" s="31"/>
    </row>
    <row r="1810" spans="1:7" x14ac:dyDescent="0.3">
      <c r="A1810" s="32"/>
      <c r="B1810" s="32"/>
      <c r="C1810" s="35"/>
      <c r="G1810" s="31"/>
    </row>
    <row r="1811" spans="1:7" x14ac:dyDescent="0.3">
      <c r="A1811" s="32"/>
      <c r="B1811" s="32"/>
      <c r="C1811" s="35"/>
      <c r="G1811" s="31"/>
    </row>
    <row r="1812" spans="1:7" x14ac:dyDescent="0.3">
      <c r="A1812" s="32"/>
      <c r="B1812" s="32"/>
      <c r="C1812" s="35"/>
      <c r="G1812" s="31"/>
    </row>
    <row r="1813" spans="1:7" x14ac:dyDescent="0.3">
      <c r="A1813" s="32"/>
      <c r="B1813" s="32"/>
      <c r="C1813" s="35"/>
      <c r="G1813" s="31"/>
    </row>
    <row r="1814" spans="1:7" x14ac:dyDescent="0.3">
      <c r="A1814" s="32"/>
      <c r="B1814" s="32"/>
      <c r="C1814" s="35"/>
      <c r="G1814" s="31"/>
    </row>
    <row r="1815" spans="1:7" x14ac:dyDescent="0.3">
      <c r="A1815" s="32"/>
      <c r="B1815" s="32"/>
      <c r="C1815" s="35"/>
      <c r="G1815" s="31"/>
    </row>
    <row r="1816" spans="1:7" x14ac:dyDescent="0.3">
      <c r="A1816" s="32"/>
      <c r="B1816" s="32"/>
      <c r="C1816" s="35"/>
      <c r="G1816" s="31"/>
    </row>
    <row r="1817" spans="1:7" x14ac:dyDescent="0.3">
      <c r="A1817" s="32"/>
      <c r="B1817" s="32"/>
      <c r="C1817" s="35"/>
      <c r="G1817" s="31"/>
    </row>
    <row r="1818" spans="1:7" x14ac:dyDescent="0.3">
      <c r="A1818" s="32"/>
      <c r="B1818" s="32"/>
      <c r="C1818" s="35"/>
      <c r="G1818" s="31"/>
    </row>
    <row r="1819" spans="1:7" x14ac:dyDescent="0.3">
      <c r="A1819" s="32"/>
      <c r="B1819" s="32"/>
      <c r="C1819" s="35"/>
      <c r="G1819" s="31"/>
    </row>
    <row r="1820" spans="1:7" x14ac:dyDescent="0.3">
      <c r="A1820" s="32"/>
      <c r="B1820" s="32"/>
      <c r="C1820" s="35"/>
      <c r="G1820" s="31"/>
    </row>
    <row r="1821" spans="1:7" x14ac:dyDescent="0.3">
      <c r="A1821" s="32"/>
      <c r="B1821" s="32"/>
      <c r="C1821" s="35"/>
      <c r="G1821" s="31"/>
    </row>
    <row r="1822" spans="1:7" x14ac:dyDescent="0.3">
      <c r="A1822" s="32"/>
      <c r="B1822" s="32"/>
      <c r="C1822" s="35"/>
      <c r="G1822" s="31"/>
    </row>
    <row r="1823" spans="1:7" x14ac:dyDescent="0.3">
      <c r="A1823" s="32"/>
      <c r="B1823" s="32"/>
      <c r="C1823" s="35"/>
      <c r="G1823" s="31"/>
    </row>
    <row r="1824" spans="1:7" x14ac:dyDescent="0.3">
      <c r="A1824" s="32"/>
      <c r="B1824" s="32"/>
      <c r="C1824" s="35"/>
      <c r="G1824" s="31"/>
    </row>
    <row r="1825" spans="1:7" x14ac:dyDescent="0.3">
      <c r="A1825" s="32"/>
      <c r="B1825" s="32"/>
      <c r="C1825" s="35"/>
      <c r="G1825" s="31"/>
    </row>
    <row r="1826" spans="1:7" x14ac:dyDescent="0.3">
      <c r="A1826" s="32"/>
      <c r="B1826" s="32"/>
      <c r="C1826" s="35"/>
      <c r="G1826" s="31"/>
    </row>
    <row r="1827" spans="1:7" x14ac:dyDescent="0.3">
      <c r="A1827" s="32"/>
      <c r="B1827" s="32"/>
      <c r="C1827" s="35"/>
      <c r="G1827" s="31"/>
    </row>
    <row r="1828" spans="1:7" x14ac:dyDescent="0.3">
      <c r="A1828" s="32"/>
      <c r="B1828" s="32"/>
      <c r="C1828" s="35"/>
      <c r="G1828" s="31"/>
    </row>
    <row r="1829" spans="1:7" x14ac:dyDescent="0.3">
      <c r="A1829" s="32"/>
      <c r="B1829" s="32"/>
      <c r="C1829" s="35"/>
      <c r="G1829" s="31"/>
    </row>
    <row r="1830" spans="1:7" x14ac:dyDescent="0.3">
      <c r="A1830" s="32"/>
      <c r="B1830" s="32"/>
      <c r="C1830" s="35"/>
      <c r="G1830" s="31"/>
    </row>
    <row r="1831" spans="1:7" x14ac:dyDescent="0.3">
      <c r="A1831" s="32"/>
      <c r="B1831" s="32"/>
      <c r="C1831" s="35"/>
      <c r="G1831" s="31"/>
    </row>
    <row r="1832" spans="1:7" x14ac:dyDescent="0.3">
      <c r="A1832" s="32"/>
      <c r="B1832" s="32"/>
      <c r="C1832" s="35"/>
      <c r="G1832" s="31"/>
    </row>
    <row r="1833" spans="1:7" x14ac:dyDescent="0.3">
      <c r="A1833" s="32"/>
      <c r="B1833" s="32"/>
      <c r="C1833" s="35"/>
      <c r="G1833" s="31"/>
    </row>
    <row r="1834" spans="1:7" x14ac:dyDescent="0.3">
      <c r="A1834" s="32"/>
      <c r="B1834" s="32"/>
      <c r="C1834" s="35"/>
      <c r="G1834" s="31"/>
    </row>
    <row r="1835" spans="1:7" x14ac:dyDescent="0.3">
      <c r="A1835" s="32"/>
      <c r="B1835" s="32"/>
      <c r="C1835" s="35"/>
      <c r="G1835" s="31"/>
    </row>
    <row r="1836" spans="1:7" x14ac:dyDescent="0.3">
      <c r="A1836" s="32"/>
      <c r="B1836" s="32"/>
      <c r="C1836" s="35"/>
      <c r="G1836" s="31"/>
    </row>
    <row r="1837" spans="1:7" x14ac:dyDescent="0.3">
      <c r="A1837" s="32"/>
      <c r="B1837" s="32"/>
      <c r="C1837" s="35"/>
      <c r="G1837" s="31"/>
    </row>
    <row r="1838" spans="1:7" x14ac:dyDescent="0.3">
      <c r="A1838" s="32"/>
      <c r="B1838" s="32"/>
      <c r="C1838" s="35"/>
      <c r="G1838" s="31"/>
    </row>
    <row r="1839" spans="1:7" x14ac:dyDescent="0.3">
      <c r="A1839" s="32"/>
      <c r="B1839" s="32"/>
      <c r="C1839" s="35"/>
      <c r="G1839" s="31"/>
    </row>
    <row r="1840" spans="1:7" x14ac:dyDescent="0.3">
      <c r="A1840" s="32"/>
      <c r="B1840" s="32"/>
      <c r="C1840" s="35"/>
      <c r="G1840" s="31"/>
    </row>
    <row r="1841" spans="1:7" x14ac:dyDescent="0.3">
      <c r="A1841" s="32"/>
      <c r="B1841" s="32"/>
      <c r="C1841" s="35"/>
      <c r="G1841" s="31"/>
    </row>
    <row r="1842" spans="1:7" x14ac:dyDescent="0.3">
      <c r="A1842" s="32"/>
      <c r="B1842" s="32"/>
      <c r="C1842" s="35"/>
      <c r="G1842" s="31"/>
    </row>
    <row r="1843" spans="1:7" x14ac:dyDescent="0.3">
      <c r="A1843" s="32"/>
      <c r="B1843" s="32"/>
      <c r="C1843" s="35"/>
      <c r="G1843" s="31"/>
    </row>
    <row r="1844" spans="1:7" x14ac:dyDescent="0.3">
      <c r="A1844" s="32"/>
      <c r="B1844" s="32"/>
      <c r="C1844" s="35"/>
      <c r="G1844" s="31"/>
    </row>
    <row r="1845" spans="1:7" x14ac:dyDescent="0.3">
      <c r="A1845" s="32"/>
      <c r="B1845" s="32"/>
      <c r="C1845" s="35"/>
      <c r="G1845" s="31"/>
    </row>
    <row r="1846" spans="1:7" x14ac:dyDescent="0.3">
      <c r="A1846" s="32"/>
      <c r="B1846" s="32"/>
      <c r="C1846" s="35"/>
      <c r="G1846" s="31"/>
    </row>
    <row r="1847" spans="1:7" x14ac:dyDescent="0.3">
      <c r="A1847" s="32"/>
      <c r="B1847" s="32"/>
      <c r="C1847" s="35"/>
      <c r="G1847" s="31"/>
    </row>
    <row r="1848" spans="1:7" x14ac:dyDescent="0.3">
      <c r="A1848" s="32"/>
      <c r="B1848" s="32"/>
      <c r="C1848" s="35"/>
      <c r="G1848" s="31"/>
    </row>
    <row r="1849" spans="1:7" x14ac:dyDescent="0.3">
      <c r="A1849" s="32"/>
      <c r="B1849" s="32"/>
      <c r="C1849" s="35"/>
      <c r="G1849" s="31"/>
    </row>
    <row r="1850" spans="1:7" x14ac:dyDescent="0.3">
      <c r="A1850" s="32"/>
      <c r="B1850" s="32"/>
      <c r="C1850" s="35"/>
      <c r="G1850" s="31"/>
    </row>
    <row r="1851" spans="1:7" x14ac:dyDescent="0.3">
      <c r="A1851" s="32"/>
      <c r="B1851" s="32"/>
      <c r="C1851" s="35"/>
      <c r="G1851" s="31"/>
    </row>
    <row r="1852" spans="1:7" x14ac:dyDescent="0.3">
      <c r="A1852" s="32"/>
      <c r="B1852" s="32"/>
      <c r="C1852" s="35"/>
      <c r="G1852" s="31"/>
    </row>
    <row r="1853" spans="1:7" x14ac:dyDescent="0.3">
      <c r="A1853" s="32"/>
      <c r="B1853" s="32"/>
      <c r="C1853" s="35"/>
      <c r="G1853" s="31"/>
    </row>
    <row r="1854" spans="1:7" x14ac:dyDescent="0.3">
      <c r="A1854" s="32"/>
      <c r="B1854" s="32"/>
      <c r="C1854" s="35"/>
      <c r="G1854" s="31"/>
    </row>
    <row r="1855" spans="1:7" x14ac:dyDescent="0.3">
      <c r="A1855" s="32"/>
      <c r="B1855" s="32"/>
      <c r="C1855" s="35"/>
      <c r="G1855" s="31"/>
    </row>
    <row r="1856" spans="1:7" x14ac:dyDescent="0.3">
      <c r="A1856" s="32"/>
      <c r="B1856" s="32"/>
      <c r="C1856" s="35"/>
      <c r="G1856" s="31"/>
    </row>
    <row r="1857" spans="1:7" x14ac:dyDescent="0.3">
      <c r="A1857" s="32"/>
      <c r="B1857" s="32"/>
      <c r="C1857" s="35"/>
      <c r="G1857" s="31"/>
    </row>
    <row r="1858" spans="1:7" x14ac:dyDescent="0.3">
      <c r="A1858" s="32"/>
      <c r="B1858" s="32"/>
      <c r="C1858" s="35"/>
      <c r="G1858" s="31"/>
    </row>
    <row r="1859" spans="1:7" x14ac:dyDescent="0.3">
      <c r="A1859" s="32"/>
      <c r="B1859" s="32"/>
      <c r="C1859" s="35"/>
      <c r="G1859" s="31"/>
    </row>
    <row r="1860" spans="1:7" x14ac:dyDescent="0.3">
      <c r="A1860" s="32"/>
      <c r="B1860" s="32"/>
      <c r="C1860" s="35"/>
      <c r="G1860" s="31"/>
    </row>
    <row r="1861" spans="1:7" x14ac:dyDescent="0.3">
      <c r="A1861" s="32"/>
      <c r="B1861" s="32"/>
      <c r="C1861" s="35"/>
      <c r="G1861" s="31"/>
    </row>
    <row r="1862" spans="1:7" x14ac:dyDescent="0.3">
      <c r="A1862" s="32"/>
      <c r="B1862" s="32"/>
      <c r="C1862" s="35"/>
      <c r="G1862" s="31"/>
    </row>
    <row r="1863" spans="1:7" x14ac:dyDescent="0.3">
      <c r="A1863" s="32"/>
      <c r="B1863" s="32"/>
      <c r="C1863" s="35"/>
      <c r="G1863" s="31"/>
    </row>
    <row r="1864" spans="1:7" x14ac:dyDescent="0.3">
      <c r="A1864" s="32"/>
      <c r="B1864" s="32"/>
      <c r="C1864" s="35"/>
      <c r="G1864" s="31"/>
    </row>
    <row r="1865" spans="1:7" x14ac:dyDescent="0.3">
      <c r="A1865" s="32"/>
      <c r="B1865" s="32"/>
      <c r="C1865" s="35"/>
      <c r="G1865" s="31"/>
    </row>
    <row r="1866" spans="1:7" x14ac:dyDescent="0.3">
      <c r="A1866" s="32"/>
      <c r="B1866" s="32"/>
      <c r="C1866" s="35"/>
      <c r="G1866" s="31"/>
    </row>
    <row r="1867" spans="1:7" x14ac:dyDescent="0.3">
      <c r="A1867" s="32"/>
      <c r="B1867" s="32"/>
      <c r="C1867" s="35"/>
      <c r="G1867" s="31"/>
    </row>
    <row r="1868" spans="1:7" x14ac:dyDescent="0.3">
      <c r="A1868" s="32"/>
      <c r="B1868" s="32"/>
      <c r="C1868" s="35"/>
      <c r="G1868" s="31"/>
    </row>
    <row r="1869" spans="1:7" x14ac:dyDescent="0.3">
      <c r="A1869" s="32"/>
      <c r="B1869" s="32"/>
      <c r="C1869" s="35"/>
      <c r="G1869" s="31"/>
    </row>
    <row r="1870" spans="1:7" x14ac:dyDescent="0.3">
      <c r="A1870" s="32"/>
      <c r="B1870" s="32"/>
      <c r="C1870" s="35"/>
      <c r="G1870" s="31"/>
    </row>
    <row r="1871" spans="1:7" x14ac:dyDescent="0.3">
      <c r="A1871" s="32"/>
      <c r="B1871" s="32"/>
      <c r="C1871" s="35"/>
      <c r="G1871" s="31"/>
    </row>
    <row r="1872" spans="1:7" x14ac:dyDescent="0.3">
      <c r="A1872" s="32"/>
      <c r="B1872" s="32"/>
      <c r="C1872" s="35"/>
      <c r="G1872" s="31"/>
    </row>
    <row r="1873" spans="1:7" x14ac:dyDescent="0.3">
      <c r="A1873" s="32"/>
      <c r="B1873" s="32"/>
      <c r="C1873" s="35"/>
      <c r="G1873" s="31"/>
    </row>
    <row r="1874" spans="1:7" x14ac:dyDescent="0.3">
      <c r="A1874" s="32"/>
      <c r="B1874" s="32"/>
      <c r="C1874" s="35"/>
      <c r="G1874" s="31"/>
    </row>
    <row r="1875" spans="1:7" x14ac:dyDescent="0.3">
      <c r="A1875" s="32"/>
      <c r="B1875" s="32"/>
      <c r="C1875" s="35"/>
      <c r="G1875" s="31"/>
    </row>
    <row r="1876" spans="1:7" x14ac:dyDescent="0.3">
      <c r="A1876" s="32"/>
      <c r="B1876" s="32"/>
      <c r="C1876" s="35"/>
      <c r="G1876" s="31"/>
    </row>
    <row r="1877" spans="1:7" x14ac:dyDescent="0.3">
      <c r="A1877" s="32"/>
      <c r="B1877" s="32"/>
      <c r="C1877" s="35"/>
      <c r="G1877" s="31"/>
    </row>
    <row r="1878" spans="1:7" x14ac:dyDescent="0.3">
      <c r="A1878" s="32"/>
      <c r="B1878" s="32"/>
      <c r="C1878" s="35"/>
      <c r="G1878" s="31"/>
    </row>
    <row r="1879" spans="1:7" x14ac:dyDescent="0.3">
      <c r="A1879" s="32"/>
      <c r="B1879" s="32"/>
      <c r="C1879" s="35"/>
      <c r="G1879" s="31"/>
    </row>
    <row r="1880" spans="1:7" x14ac:dyDescent="0.3">
      <c r="A1880" s="32"/>
      <c r="B1880" s="32"/>
      <c r="C1880" s="35"/>
      <c r="G1880" s="31"/>
    </row>
    <row r="1881" spans="1:7" x14ac:dyDescent="0.3">
      <c r="A1881" s="32"/>
      <c r="B1881" s="32"/>
      <c r="C1881" s="35"/>
      <c r="G1881" s="31"/>
    </row>
    <row r="1882" spans="1:7" x14ac:dyDescent="0.3">
      <c r="A1882" s="32"/>
      <c r="B1882" s="32"/>
      <c r="C1882" s="35"/>
      <c r="G1882" s="31"/>
    </row>
    <row r="1883" spans="1:7" x14ac:dyDescent="0.3">
      <c r="A1883" s="32"/>
      <c r="B1883" s="32"/>
      <c r="C1883" s="35"/>
      <c r="G1883" s="31"/>
    </row>
    <row r="1884" spans="1:7" x14ac:dyDescent="0.3">
      <c r="A1884" s="32"/>
      <c r="B1884" s="32"/>
      <c r="C1884" s="35"/>
      <c r="G1884" s="31"/>
    </row>
    <row r="1885" spans="1:7" x14ac:dyDescent="0.3">
      <c r="A1885" s="32"/>
      <c r="B1885" s="32"/>
      <c r="C1885" s="35"/>
      <c r="G1885" s="31"/>
    </row>
    <row r="1886" spans="1:7" x14ac:dyDescent="0.3">
      <c r="A1886" s="32"/>
      <c r="B1886" s="32"/>
      <c r="C1886" s="35"/>
      <c r="G1886" s="31"/>
    </row>
    <row r="1887" spans="1:7" x14ac:dyDescent="0.3">
      <c r="A1887" s="32"/>
      <c r="B1887" s="32"/>
      <c r="C1887" s="35"/>
      <c r="G1887" s="31"/>
    </row>
    <row r="1888" spans="1:7" x14ac:dyDescent="0.3">
      <c r="A1888" s="32"/>
      <c r="B1888" s="32"/>
      <c r="C1888" s="35"/>
      <c r="G1888" s="31"/>
    </row>
    <row r="1889" spans="1:7" x14ac:dyDescent="0.3">
      <c r="A1889" s="32"/>
      <c r="B1889" s="32"/>
      <c r="C1889" s="35"/>
      <c r="G1889" s="31"/>
    </row>
    <row r="1890" spans="1:7" x14ac:dyDescent="0.3">
      <c r="A1890" s="32"/>
      <c r="B1890" s="32"/>
      <c r="C1890" s="35"/>
      <c r="G1890" s="31"/>
    </row>
    <row r="1891" spans="1:7" x14ac:dyDescent="0.3">
      <c r="A1891" s="32"/>
      <c r="B1891" s="32"/>
      <c r="C1891" s="35"/>
      <c r="G1891" s="31"/>
    </row>
    <row r="1892" spans="1:7" x14ac:dyDescent="0.3">
      <c r="A1892" s="32"/>
      <c r="B1892" s="32"/>
      <c r="C1892" s="35"/>
      <c r="G1892" s="31"/>
    </row>
    <row r="1893" spans="1:7" x14ac:dyDescent="0.3">
      <c r="A1893" s="32"/>
      <c r="B1893" s="32"/>
      <c r="C1893" s="35"/>
      <c r="G1893" s="31"/>
    </row>
    <row r="1894" spans="1:7" x14ac:dyDescent="0.3">
      <c r="A1894" s="32"/>
      <c r="B1894" s="32"/>
      <c r="C1894" s="35"/>
      <c r="G1894" s="31"/>
    </row>
    <row r="1895" spans="1:7" x14ac:dyDescent="0.3">
      <c r="A1895" s="32"/>
      <c r="B1895" s="32"/>
      <c r="C1895" s="35"/>
      <c r="G1895" s="31"/>
    </row>
    <row r="1896" spans="1:7" x14ac:dyDescent="0.3">
      <c r="A1896" s="32"/>
      <c r="B1896" s="32"/>
      <c r="C1896" s="35"/>
      <c r="G1896" s="31"/>
    </row>
    <row r="1897" spans="1:7" x14ac:dyDescent="0.3">
      <c r="A1897" s="32"/>
      <c r="B1897" s="32"/>
      <c r="C1897" s="35"/>
      <c r="G1897" s="31"/>
    </row>
    <row r="1898" spans="1:7" x14ac:dyDescent="0.3">
      <c r="A1898" s="32"/>
      <c r="B1898" s="32"/>
      <c r="C1898" s="35"/>
      <c r="G1898" s="31"/>
    </row>
    <row r="1899" spans="1:7" x14ac:dyDescent="0.3">
      <c r="A1899" s="32"/>
      <c r="B1899" s="32"/>
      <c r="C1899" s="35"/>
      <c r="G1899" s="31"/>
    </row>
    <row r="1900" spans="1:7" x14ac:dyDescent="0.3">
      <c r="A1900" s="32"/>
      <c r="B1900" s="32"/>
      <c r="C1900" s="35"/>
      <c r="G1900" s="31"/>
    </row>
    <row r="1901" spans="1:7" x14ac:dyDescent="0.3">
      <c r="A1901" s="32"/>
      <c r="B1901" s="32"/>
      <c r="C1901" s="35"/>
      <c r="G1901" s="31"/>
    </row>
    <row r="1902" spans="1:7" x14ac:dyDescent="0.3">
      <c r="A1902" s="32"/>
      <c r="B1902" s="32"/>
      <c r="C1902" s="35"/>
      <c r="G1902" s="31"/>
    </row>
    <row r="1903" spans="1:7" x14ac:dyDescent="0.3">
      <c r="A1903" s="32"/>
      <c r="B1903" s="32"/>
      <c r="C1903" s="35"/>
      <c r="G1903" s="31"/>
    </row>
    <row r="1904" spans="1:7" x14ac:dyDescent="0.3">
      <c r="A1904" s="32"/>
      <c r="B1904" s="32"/>
      <c r="C1904" s="35"/>
      <c r="G1904" s="31"/>
    </row>
    <row r="1905" spans="1:7" x14ac:dyDescent="0.3">
      <c r="A1905" s="32"/>
      <c r="B1905" s="32"/>
      <c r="C1905" s="35"/>
      <c r="G1905" s="31"/>
    </row>
    <row r="1906" spans="1:7" x14ac:dyDescent="0.3">
      <c r="A1906" s="32"/>
      <c r="B1906" s="32"/>
      <c r="C1906" s="35"/>
      <c r="G1906" s="31"/>
    </row>
    <row r="1907" spans="1:7" x14ac:dyDescent="0.3">
      <c r="A1907" s="32"/>
      <c r="B1907" s="32"/>
      <c r="C1907" s="35"/>
      <c r="G1907" s="31"/>
    </row>
    <row r="1908" spans="1:7" x14ac:dyDescent="0.3">
      <c r="A1908" s="32"/>
      <c r="B1908" s="32"/>
      <c r="C1908" s="35"/>
      <c r="G1908" s="31"/>
    </row>
    <row r="1909" spans="1:7" x14ac:dyDescent="0.3">
      <c r="A1909" s="32"/>
      <c r="B1909" s="32"/>
      <c r="C1909" s="35"/>
      <c r="G1909" s="31"/>
    </row>
    <row r="1910" spans="1:7" x14ac:dyDescent="0.3">
      <c r="A1910" s="32"/>
      <c r="B1910" s="32"/>
      <c r="C1910" s="35"/>
      <c r="G1910" s="31"/>
    </row>
    <row r="1911" spans="1:7" x14ac:dyDescent="0.3">
      <c r="A1911" s="32"/>
      <c r="B1911" s="32"/>
      <c r="C1911" s="35"/>
      <c r="G1911" s="31"/>
    </row>
    <row r="1912" spans="1:7" x14ac:dyDescent="0.3">
      <c r="A1912" s="32"/>
      <c r="B1912" s="32"/>
      <c r="C1912" s="35"/>
      <c r="G1912" s="31"/>
    </row>
    <row r="1913" spans="1:7" x14ac:dyDescent="0.3">
      <c r="A1913" s="32"/>
      <c r="B1913" s="32"/>
      <c r="C1913" s="35"/>
      <c r="G1913" s="31"/>
    </row>
    <row r="1914" spans="1:7" x14ac:dyDescent="0.3">
      <c r="A1914" s="32"/>
      <c r="B1914" s="32"/>
      <c r="C1914" s="35"/>
      <c r="G1914" s="31"/>
    </row>
    <row r="1915" spans="1:7" x14ac:dyDescent="0.3">
      <c r="A1915" s="32"/>
      <c r="B1915" s="32"/>
      <c r="C1915" s="35"/>
      <c r="G1915" s="31"/>
    </row>
    <row r="1916" spans="1:7" x14ac:dyDescent="0.3">
      <c r="A1916" s="32"/>
      <c r="B1916" s="32"/>
      <c r="C1916" s="35"/>
      <c r="G1916" s="31"/>
    </row>
    <row r="1917" spans="1:7" x14ac:dyDescent="0.3">
      <c r="A1917" s="32"/>
      <c r="B1917" s="32"/>
      <c r="C1917" s="35"/>
      <c r="G1917" s="31"/>
    </row>
    <row r="1918" spans="1:7" x14ac:dyDescent="0.3">
      <c r="A1918" s="32"/>
      <c r="B1918" s="32"/>
      <c r="C1918" s="35"/>
      <c r="G1918" s="31"/>
    </row>
    <row r="1919" spans="1:7" x14ac:dyDescent="0.3">
      <c r="A1919" s="32"/>
      <c r="B1919" s="32"/>
      <c r="C1919" s="35"/>
      <c r="G1919" s="31"/>
    </row>
    <row r="1920" spans="1:7" x14ac:dyDescent="0.3">
      <c r="A1920" s="32"/>
      <c r="B1920" s="32"/>
      <c r="C1920" s="35"/>
      <c r="G1920" s="31"/>
    </row>
    <row r="1921" spans="1:7" x14ac:dyDescent="0.3">
      <c r="A1921" s="32"/>
      <c r="B1921" s="32"/>
      <c r="C1921" s="35"/>
      <c r="G1921" s="31"/>
    </row>
    <row r="1922" spans="1:7" x14ac:dyDescent="0.3">
      <c r="A1922" s="32"/>
      <c r="B1922" s="32"/>
      <c r="C1922" s="35"/>
      <c r="G1922" s="31"/>
    </row>
    <row r="1923" spans="1:7" x14ac:dyDescent="0.3">
      <c r="A1923" s="32"/>
      <c r="B1923" s="32"/>
      <c r="C1923" s="35"/>
      <c r="G1923" s="31"/>
    </row>
    <row r="1924" spans="1:7" x14ac:dyDescent="0.3">
      <c r="A1924" s="32"/>
      <c r="B1924" s="32"/>
      <c r="C1924" s="35"/>
      <c r="G1924" s="31"/>
    </row>
    <row r="1925" spans="1:7" x14ac:dyDescent="0.3">
      <c r="A1925" s="32"/>
      <c r="B1925" s="32"/>
      <c r="C1925" s="35"/>
      <c r="G1925" s="31"/>
    </row>
    <row r="1926" spans="1:7" x14ac:dyDescent="0.3">
      <c r="A1926" s="32"/>
      <c r="B1926" s="32"/>
      <c r="C1926" s="35"/>
      <c r="G1926" s="31"/>
    </row>
    <row r="1927" spans="1:7" x14ac:dyDescent="0.3">
      <c r="A1927" s="32"/>
      <c r="B1927" s="32"/>
      <c r="C1927" s="35"/>
      <c r="G1927" s="31"/>
    </row>
    <row r="1928" spans="1:7" x14ac:dyDescent="0.3">
      <c r="A1928" s="32"/>
      <c r="B1928" s="32"/>
      <c r="C1928" s="35"/>
      <c r="G1928" s="31"/>
    </row>
    <row r="1929" spans="1:7" x14ac:dyDescent="0.3">
      <c r="A1929" s="32"/>
      <c r="B1929" s="32"/>
      <c r="C1929" s="35"/>
      <c r="G1929" s="31"/>
    </row>
    <row r="1930" spans="1:7" x14ac:dyDescent="0.3">
      <c r="A1930" s="32"/>
      <c r="B1930" s="32"/>
      <c r="C1930" s="35"/>
      <c r="G1930" s="31"/>
    </row>
    <row r="1931" spans="1:7" x14ac:dyDescent="0.3">
      <c r="A1931" s="32"/>
      <c r="B1931" s="32"/>
      <c r="C1931" s="35"/>
      <c r="G1931" s="31"/>
    </row>
    <row r="1932" spans="1:7" x14ac:dyDescent="0.3">
      <c r="A1932" s="32"/>
      <c r="B1932" s="32"/>
      <c r="C1932" s="35"/>
      <c r="G1932" s="31"/>
    </row>
    <row r="1933" spans="1:7" x14ac:dyDescent="0.3">
      <c r="A1933" s="32"/>
      <c r="B1933" s="32"/>
      <c r="C1933" s="35"/>
      <c r="G1933" s="31"/>
    </row>
    <row r="1934" spans="1:7" x14ac:dyDescent="0.3">
      <c r="A1934" s="32"/>
      <c r="B1934" s="32"/>
      <c r="C1934" s="35"/>
      <c r="G1934" s="31"/>
    </row>
    <row r="1935" spans="1:7" x14ac:dyDescent="0.3">
      <c r="A1935" s="32"/>
      <c r="B1935" s="32"/>
      <c r="C1935" s="35"/>
      <c r="G1935" s="31"/>
    </row>
    <row r="1936" spans="1:7" x14ac:dyDescent="0.3">
      <c r="A1936" s="32"/>
      <c r="B1936" s="32"/>
      <c r="C1936" s="35"/>
      <c r="G1936" s="31"/>
    </row>
    <row r="1937" spans="1:7" x14ac:dyDescent="0.3">
      <c r="A1937" s="32"/>
      <c r="B1937" s="32"/>
      <c r="C1937" s="35"/>
      <c r="G1937" s="31"/>
    </row>
    <row r="1938" spans="1:7" x14ac:dyDescent="0.3">
      <c r="A1938" s="32"/>
      <c r="B1938" s="32"/>
      <c r="C1938" s="35"/>
      <c r="G1938" s="31"/>
    </row>
    <row r="1939" spans="1:7" x14ac:dyDescent="0.3">
      <c r="A1939" s="32"/>
      <c r="B1939" s="32"/>
      <c r="C1939" s="35"/>
      <c r="G1939" s="31"/>
    </row>
    <row r="1940" spans="1:7" x14ac:dyDescent="0.3">
      <c r="A1940" s="32"/>
      <c r="B1940" s="32"/>
      <c r="C1940" s="35"/>
      <c r="G1940" s="31"/>
    </row>
    <row r="1941" spans="1:7" x14ac:dyDescent="0.3">
      <c r="A1941" s="32"/>
      <c r="B1941" s="32"/>
      <c r="C1941" s="35"/>
      <c r="G1941" s="31"/>
    </row>
    <row r="1942" spans="1:7" x14ac:dyDescent="0.3">
      <c r="A1942" s="32"/>
      <c r="B1942" s="32"/>
      <c r="C1942" s="35"/>
      <c r="G1942" s="31"/>
    </row>
    <row r="1943" spans="1:7" x14ac:dyDescent="0.3">
      <c r="A1943" s="32"/>
      <c r="B1943" s="32"/>
      <c r="C1943" s="35"/>
      <c r="G1943" s="31"/>
    </row>
    <row r="1944" spans="1:7" x14ac:dyDescent="0.3">
      <c r="A1944" s="32"/>
      <c r="B1944" s="32"/>
      <c r="C1944" s="35"/>
      <c r="G1944" s="31"/>
    </row>
    <row r="1945" spans="1:7" x14ac:dyDescent="0.3">
      <c r="A1945" s="32"/>
      <c r="B1945" s="32"/>
      <c r="C1945" s="35"/>
      <c r="G1945" s="31"/>
    </row>
    <row r="1946" spans="1:7" x14ac:dyDescent="0.3">
      <c r="A1946" s="32"/>
      <c r="B1946" s="32"/>
      <c r="C1946" s="35"/>
      <c r="G1946" s="31"/>
    </row>
    <row r="1947" spans="1:7" x14ac:dyDescent="0.3">
      <c r="A1947" s="32"/>
      <c r="B1947" s="32"/>
      <c r="C1947" s="35"/>
      <c r="G1947" s="31"/>
    </row>
    <row r="1948" spans="1:7" x14ac:dyDescent="0.3">
      <c r="A1948" s="32"/>
      <c r="B1948" s="32"/>
      <c r="C1948" s="35"/>
      <c r="G1948" s="31"/>
    </row>
    <row r="1949" spans="1:7" x14ac:dyDescent="0.3">
      <c r="A1949" s="32"/>
      <c r="B1949" s="32"/>
      <c r="C1949" s="35"/>
      <c r="G1949" s="31"/>
    </row>
    <row r="1950" spans="1:7" x14ac:dyDescent="0.3">
      <c r="A1950" s="32"/>
      <c r="B1950" s="32"/>
      <c r="C1950" s="35"/>
      <c r="G1950" s="31"/>
    </row>
    <row r="1951" spans="1:7" x14ac:dyDescent="0.3">
      <c r="A1951" s="32"/>
      <c r="B1951" s="32"/>
      <c r="C1951" s="35"/>
      <c r="G1951" s="31"/>
    </row>
    <row r="1952" spans="1:7" x14ac:dyDescent="0.3">
      <c r="A1952" s="32"/>
      <c r="B1952" s="32"/>
      <c r="C1952" s="35"/>
      <c r="G1952" s="31"/>
    </row>
    <row r="1953" spans="1:7" x14ac:dyDescent="0.3">
      <c r="A1953" s="32"/>
      <c r="B1953" s="32"/>
      <c r="C1953" s="35"/>
      <c r="G1953" s="31"/>
    </row>
    <row r="1954" spans="1:7" x14ac:dyDescent="0.3">
      <c r="A1954" s="32"/>
      <c r="B1954" s="32"/>
      <c r="C1954" s="35"/>
      <c r="G1954" s="31"/>
    </row>
    <row r="1955" spans="1:7" x14ac:dyDescent="0.3">
      <c r="A1955" s="32"/>
      <c r="B1955" s="32"/>
      <c r="C1955" s="35"/>
      <c r="G1955" s="31"/>
    </row>
    <row r="1956" spans="1:7" x14ac:dyDescent="0.3">
      <c r="A1956" s="32"/>
      <c r="B1956" s="32"/>
      <c r="C1956" s="35"/>
      <c r="G1956" s="31"/>
    </row>
    <row r="1957" spans="1:7" x14ac:dyDescent="0.3">
      <c r="A1957" s="32"/>
      <c r="B1957" s="32"/>
      <c r="C1957" s="35"/>
      <c r="G1957" s="31"/>
    </row>
    <row r="1958" spans="1:7" x14ac:dyDescent="0.3">
      <c r="A1958" s="32"/>
      <c r="B1958" s="32"/>
      <c r="C1958" s="35"/>
      <c r="G1958" s="31"/>
    </row>
    <row r="1959" spans="1:7" x14ac:dyDescent="0.3">
      <c r="A1959" s="32"/>
      <c r="B1959" s="32"/>
      <c r="C1959" s="35"/>
      <c r="G1959" s="31"/>
    </row>
    <row r="1960" spans="1:7" x14ac:dyDescent="0.3">
      <c r="A1960" s="32"/>
      <c r="B1960" s="32"/>
      <c r="C1960" s="35"/>
      <c r="G1960" s="31"/>
    </row>
    <row r="1961" spans="1:7" x14ac:dyDescent="0.3">
      <c r="A1961" s="32"/>
      <c r="B1961" s="32"/>
      <c r="C1961" s="35"/>
      <c r="G1961" s="31"/>
    </row>
    <row r="1962" spans="1:7" x14ac:dyDescent="0.3">
      <c r="A1962" s="32"/>
      <c r="B1962" s="32"/>
      <c r="C1962" s="35"/>
      <c r="G1962" s="31"/>
    </row>
    <row r="1963" spans="1:7" x14ac:dyDescent="0.3">
      <c r="A1963" s="32"/>
      <c r="B1963" s="32"/>
      <c r="C1963" s="35"/>
      <c r="G1963" s="31"/>
    </row>
    <row r="1964" spans="1:7" x14ac:dyDescent="0.3">
      <c r="A1964" s="32"/>
      <c r="B1964" s="32"/>
      <c r="C1964" s="35"/>
      <c r="G1964" s="31"/>
    </row>
    <row r="1965" spans="1:7" x14ac:dyDescent="0.3">
      <c r="A1965" s="32"/>
      <c r="B1965" s="32"/>
      <c r="C1965" s="35"/>
      <c r="G1965" s="31"/>
    </row>
    <row r="1966" spans="1:7" x14ac:dyDescent="0.3">
      <c r="A1966" s="32"/>
      <c r="B1966" s="32"/>
      <c r="C1966" s="35"/>
      <c r="G1966" s="31"/>
    </row>
    <row r="1967" spans="1:7" x14ac:dyDescent="0.3">
      <c r="A1967" s="32"/>
      <c r="B1967" s="32"/>
      <c r="C1967" s="35"/>
      <c r="G1967" s="31"/>
    </row>
    <row r="1968" spans="1:7" x14ac:dyDescent="0.3">
      <c r="A1968" s="32"/>
      <c r="B1968" s="32"/>
      <c r="C1968" s="35"/>
      <c r="G1968" s="31"/>
    </row>
    <row r="1969" spans="1:7" x14ac:dyDescent="0.3">
      <c r="A1969" s="32"/>
      <c r="B1969" s="32"/>
      <c r="C1969" s="35"/>
      <c r="G1969" s="31"/>
    </row>
    <row r="1970" spans="1:7" x14ac:dyDescent="0.3">
      <c r="A1970" s="32"/>
      <c r="B1970" s="32"/>
      <c r="C1970" s="35"/>
      <c r="G1970" s="31"/>
    </row>
    <row r="1971" spans="1:7" x14ac:dyDescent="0.3">
      <c r="A1971" s="32"/>
      <c r="B1971" s="32"/>
      <c r="C1971" s="35"/>
      <c r="G1971" s="31"/>
    </row>
    <row r="1972" spans="1:7" x14ac:dyDescent="0.3">
      <c r="A1972" s="32"/>
      <c r="B1972" s="32"/>
      <c r="C1972" s="35"/>
      <c r="G1972" s="31"/>
    </row>
    <row r="1973" spans="1:7" x14ac:dyDescent="0.3">
      <c r="A1973" s="32"/>
      <c r="B1973" s="32"/>
      <c r="C1973" s="35"/>
      <c r="G1973" s="31"/>
    </row>
    <row r="1974" spans="1:7" x14ac:dyDescent="0.3">
      <c r="A1974" s="32"/>
      <c r="B1974" s="32"/>
      <c r="C1974" s="35"/>
      <c r="G1974" s="31"/>
    </row>
    <row r="1975" spans="1:7" x14ac:dyDescent="0.3">
      <c r="A1975" s="32"/>
      <c r="B1975" s="32"/>
      <c r="C1975" s="35"/>
      <c r="G1975" s="31"/>
    </row>
    <row r="1976" spans="1:7" x14ac:dyDescent="0.3">
      <c r="A1976" s="32"/>
      <c r="B1976" s="32"/>
      <c r="C1976" s="35"/>
      <c r="G1976" s="31"/>
    </row>
    <row r="1977" spans="1:7" x14ac:dyDescent="0.3">
      <c r="A1977" s="32"/>
      <c r="B1977" s="32"/>
      <c r="C1977" s="35"/>
      <c r="G1977" s="31"/>
    </row>
    <row r="1978" spans="1:7" x14ac:dyDescent="0.3">
      <c r="A1978" s="32"/>
      <c r="B1978" s="32"/>
      <c r="C1978" s="35"/>
      <c r="G1978" s="31"/>
    </row>
    <row r="1979" spans="1:7" x14ac:dyDescent="0.3">
      <c r="A1979" s="32"/>
      <c r="B1979" s="32"/>
      <c r="C1979" s="35"/>
      <c r="G1979" s="31"/>
    </row>
    <row r="1980" spans="1:7" x14ac:dyDescent="0.3">
      <c r="A1980" s="32"/>
      <c r="B1980" s="32"/>
      <c r="C1980" s="35"/>
      <c r="G1980" s="31"/>
    </row>
    <row r="1981" spans="1:7" x14ac:dyDescent="0.3">
      <c r="A1981" s="32"/>
      <c r="B1981" s="32"/>
      <c r="C1981" s="35"/>
      <c r="G1981" s="31"/>
    </row>
    <row r="1982" spans="1:7" x14ac:dyDescent="0.3">
      <c r="A1982" s="32"/>
      <c r="B1982" s="32"/>
      <c r="C1982" s="35"/>
      <c r="G1982" s="31"/>
    </row>
    <row r="1983" spans="1:7" x14ac:dyDescent="0.3">
      <c r="A1983" s="32"/>
      <c r="B1983" s="32"/>
      <c r="C1983" s="35"/>
      <c r="G1983" s="31"/>
    </row>
    <row r="1984" spans="1:7" x14ac:dyDescent="0.3">
      <c r="A1984" s="32"/>
      <c r="B1984" s="32"/>
      <c r="C1984" s="35"/>
      <c r="G1984" s="31"/>
    </row>
    <row r="1985" spans="1:7" x14ac:dyDescent="0.3">
      <c r="A1985" s="32"/>
      <c r="B1985" s="32"/>
      <c r="C1985" s="35"/>
      <c r="G1985" s="31"/>
    </row>
    <row r="1986" spans="1:7" x14ac:dyDescent="0.3">
      <c r="A1986" s="32"/>
      <c r="B1986" s="32"/>
      <c r="C1986" s="35"/>
      <c r="G1986" s="31"/>
    </row>
    <row r="1987" spans="1:7" x14ac:dyDescent="0.3">
      <c r="A1987" s="32"/>
      <c r="B1987" s="32"/>
      <c r="C1987" s="35"/>
      <c r="G1987" s="31"/>
    </row>
    <row r="1988" spans="1:7" x14ac:dyDescent="0.3">
      <c r="A1988" s="32"/>
      <c r="B1988" s="32"/>
      <c r="C1988" s="35"/>
      <c r="G1988" s="31"/>
    </row>
    <row r="1989" spans="1:7" x14ac:dyDescent="0.3">
      <c r="A1989" s="32"/>
      <c r="B1989" s="32"/>
      <c r="C1989" s="35"/>
      <c r="G1989" s="31"/>
    </row>
    <row r="1990" spans="1:7" x14ac:dyDescent="0.3">
      <c r="A1990" s="32"/>
      <c r="B1990" s="32"/>
      <c r="C1990" s="35"/>
      <c r="G1990" s="31"/>
    </row>
    <row r="1991" spans="1:7" x14ac:dyDescent="0.3">
      <c r="A1991" s="32"/>
      <c r="B1991" s="32"/>
      <c r="C1991" s="35"/>
      <c r="G1991" s="31"/>
    </row>
    <row r="1992" spans="1:7" x14ac:dyDescent="0.3">
      <c r="A1992" s="32"/>
      <c r="B1992" s="32"/>
      <c r="C1992" s="35"/>
      <c r="G1992" s="31"/>
    </row>
    <row r="1993" spans="1:7" x14ac:dyDescent="0.3">
      <c r="A1993" s="32"/>
      <c r="B1993" s="32"/>
      <c r="C1993" s="35"/>
      <c r="G1993" s="31"/>
    </row>
    <row r="1994" spans="1:7" x14ac:dyDescent="0.3">
      <c r="A1994" s="32"/>
      <c r="B1994" s="32"/>
      <c r="C1994" s="35"/>
      <c r="G1994" s="31"/>
    </row>
    <row r="1995" spans="1:7" x14ac:dyDescent="0.3">
      <c r="A1995" s="32"/>
      <c r="B1995" s="32"/>
      <c r="C1995" s="35"/>
      <c r="G1995" s="31"/>
    </row>
    <row r="1996" spans="1:7" x14ac:dyDescent="0.3">
      <c r="A1996" s="32"/>
      <c r="B1996" s="32"/>
      <c r="C1996" s="35"/>
      <c r="G1996" s="31"/>
    </row>
    <row r="1997" spans="1:7" x14ac:dyDescent="0.3">
      <c r="A1997" s="32"/>
      <c r="B1997" s="32"/>
      <c r="C1997" s="35"/>
      <c r="G1997" s="31"/>
    </row>
    <row r="1998" spans="1:7" x14ac:dyDescent="0.3">
      <c r="A1998" s="32"/>
      <c r="B1998" s="32"/>
      <c r="C1998" s="35"/>
      <c r="G1998" s="31"/>
    </row>
    <row r="1999" spans="1:7" x14ac:dyDescent="0.3">
      <c r="A1999" s="32"/>
      <c r="B1999" s="32"/>
      <c r="C1999" s="35"/>
      <c r="G1999" s="31"/>
    </row>
    <row r="2000" spans="1:7" x14ac:dyDescent="0.3">
      <c r="A2000" s="32"/>
      <c r="B2000" s="32"/>
      <c r="C2000" s="35"/>
      <c r="G2000" s="31"/>
    </row>
  </sheetData>
  <sheetProtection sheet="1" objects="1" scenarios="1" selectLockedCells="1"/>
  <mergeCells count="5">
    <mergeCell ref="A1:K1"/>
    <mergeCell ref="A2:K3"/>
    <mergeCell ref="A5:K5"/>
    <mergeCell ref="A48:G48"/>
    <mergeCell ref="G47:H47"/>
  </mergeCells>
  <conditionalFormatting sqref="A50:C2000">
    <cfRule type="expression" dxfId="5" priority="8">
      <formula>OR($A50="",$B50="",$C50="")</formula>
    </cfRule>
  </conditionalFormatting>
  <conditionalFormatting sqref="B50:B2000">
    <cfRule type="expression" dxfId="4" priority="5">
      <formula>COUNTIFS($A$50:$A$2000,$A50,$B$50:$B$2000,$B50)&gt;1</formula>
    </cfRule>
  </conditionalFormatting>
  <conditionalFormatting sqref="C50:C2000">
    <cfRule type="expression" dxfId="3" priority="4">
      <formula>AND($A50&lt;&gt;"",$B50&lt;&gt;"",$C50&lt;&gt;"",$D50&lt;&gt;"",OR($C50&lt;0.6*$D50,$C50&gt;1.4*$D50))</formula>
    </cfRule>
  </conditionalFormatting>
  <conditionalFormatting sqref="E7:E46">
    <cfRule type="expression" dxfId="2" priority="1">
      <formula>AND($E7&lt;&gt;"",$E7&lt;&gt;$E$7)</formula>
    </cfRule>
  </conditionalFormatting>
  <conditionalFormatting sqref="I50">
    <cfRule type="expression" dxfId="1" priority="2">
      <formula>$I$50="Complete ✓"</formula>
    </cfRule>
    <cfRule type="expression" dxfId="0" priority="3">
      <formula>LEFT($I$50,7)="Missing"</formula>
    </cfRule>
  </conditionalFormatting>
  <dataValidations count="2">
    <dataValidation type="list" allowBlank="1" showInputMessage="1" showErrorMessage="1" promptTitle="Panel ID" prompt="Enter or select the correct panel ID" sqref="B50:B2000" xr:uid="{A755D97A-4543-4E8A-A5F4-3785C5BD2757}">
      <formula1>$A$7:$A$46</formula1>
    </dataValidation>
    <dataValidation type="whole" allowBlank="1" showInputMessage="1" showErrorMessage="1" sqref="E7:E46" xr:uid="{6B2C5471-7713-4D70-8186-8481ABBA96CD}">
      <formula1>100</formula1>
      <formula2>800</formula2>
    </dataValidation>
  </dataValidations>
  <pageMargins left="0.7" right="0.7" top="0.75" bottom="0.75" header="0.3" footer="0.3"/>
  <legacyDrawing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0"/>
  <sheetViews>
    <sheetView topLeftCell="A3" zoomScale="140" zoomScaleNormal="140" workbookViewId="0">
      <selection activeCell="B12" sqref="B12"/>
    </sheetView>
  </sheetViews>
  <sheetFormatPr defaultRowHeight="14.4" x14ac:dyDescent="0.3"/>
  <cols>
    <col min="1" max="1" width="7.77734375" customWidth="1"/>
    <col min="2" max="2" width="10.6640625" style="12" customWidth="1"/>
    <col min="4" max="4" width="55.77734375" customWidth="1"/>
  </cols>
  <sheetData>
    <row r="1" spans="1:4" s="42" customFormat="1" ht="18" x14ac:dyDescent="0.35">
      <c r="A1" s="41" t="s">
        <v>65</v>
      </c>
      <c r="B1" s="41" t="s">
        <v>66</v>
      </c>
      <c r="C1" s="41" t="s">
        <v>67</v>
      </c>
      <c r="D1" s="41" t="s">
        <v>59</v>
      </c>
    </row>
    <row r="2" spans="1:4" x14ac:dyDescent="0.3">
      <c r="A2" s="43"/>
      <c r="B2" s="44"/>
      <c r="C2" s="45"/>
      <c r="D2" s="45"/>
    </row>
    <row r="3" spans="1:4" x14ac:dyDescent="0.3">
      <c r="A3" s="43"/>
      <c r="B3" s="44"/>
      <c r="C3" s="45"/>
      <c r="D3" s="45"/>
    </row>
    <row r="4" spans="1:4" x14ac:dyDescent="0.3">
      <c r="A4" s="43"/>
      <c r="B4" s="44"/>
      <c r="C4" s="45"/>
      <c r="D4" s="45"/>
    </row>
    <row r="5" spans="1:4" x14ac:dyDescent="0.3">
      <c r="A5" s="43"/>
      <c r="B5" s="44"/>
      <c r="C5" s="45"/>
      <c r="D5" s="45"/>
    </row>
    <row r="6" spans="1:4" x14ac:dyDescent="0.3">
      <c r="A6" s="43"/>
      <c r="B6" s="44"/>
      <c r="C6" s="45"/>
      <c r="D6" s="45"/>
    </row>
    <row r="7" spans="1:4" x14ac:dyDescent="0.3">
      <c r="A7" s="43"/>
      <c r="B7" s="44"/>
      <c r="C7" s="45"/>
      <c r="D7" s="45"/>
    </row>
    <row r="8" spans="1:4" x14ac:dyDescent="0.3">
      <c r="A8" s="43"/>
      <c r="B8" s="44"/>
      <c r="C8" s="45"/>
      <c r="D8" s="45"/>
    </row>
    <row r="9" spans="1:4" x14ac:dyDescent="0.3">
      <c r="A9" s="43"/>
      <c r="B9" s="44"/>
      <c r="C9" s="45"/>
      <c r="D9" s="45"/>
    </row>
    <row r="10" spans="1:4" x14ac:dyDescent="0.3">
      <c r="A10" s="43"/>
      <c r="B10" s="44"/>
      <c r="C10" s="45"/>
      <c r="D10" s="45"/>
    </row>
    <row r="11" spans="1:4" x14ac:dyDescent="0.3">
      <c r="A11" s="43"/>
      <c r="B11" s="44"/>
      <c r="C11" s="45"/>
      <c r="D11" s="45"/>
    </row>
    <row r="12" spans="1:4" x14ac:dyDescent="0.3">
      <c r="A12" s="43"/>
      <c r="B12" s="44"/>
      <c r="C12" s="45"/>
      <c r="D12" s="45"/>
    </row>
    <row r="13" spans="1:4" x14ac:dyDescent="0.3">
      <c r="A13" s="43"/>
      <c r="B13" s="44"/>
      <c r="C13" s="45"/>
      <c r="D13" s="45"/>
    </row>
    <row r="14" spans="1:4" x14ac:dyDescent="0.3">
      <c r="A14" s="43"/>
      <c r="B14" s="44"/>
      <c r="C14" s="45"/>
      <c r="D14" s="45"/>
    </row>
    <row r="15" spans="1:4" x14ac:dyDescent="0.3">
      <c r="A15" s="43"/>
      <c r="B15" s="44"/>
      <c r="C15" s="45"/>
      <c r="D15" s="45"/>
    </row>
    <row r="16" spans="1:4" x14ac:dyDescent="0.3">
      <c r="A16" s="43"/>
      <c r="B16" s="44"/>
      <c r="C16" s="45"/>
      <c r="D16" s="45"/>
    </row>
    <row r="17" spans="1:4" x14ac:dyDescent="0.3">
      <c r="A17" s="43"/>
      <c r="B17" s="44"/>
      <c r="C17" s="45"/>
      <c r="D17" s="45"/>
    </row>
    <row r="18" spans="1:4" x14ac:dyDescent="0.3">
      <c r="A18" s="43"/>
      <c r="B18" s="44"/>
      <c r="C18" s="45"/>
      <c r="D18" s="45"/>
    </row>
    <row r="19" spans="1:4" x14ac:dyDescent="0.3">
      <c r="A19" s="43"/>
      <c r="B19" s="44"/>
      <c r="C19" s="45"/>
      <c r="D19" s="45"/>
    </row>
    <row r="20" spans="1:4" x14ac:dyDescent="0.3">
      <c r="A20" s="43"/>
      <c r="B20" s="44"/>
      <c r="C20" s="45"/>
      <c r="D20" s="45"/>
    </row>
    <row r="21" spans="1:4" x14ac:dyDescent="0.3">
      <c r="A21" s="43"/>
      <c r="B21" s="44"/>
      <c r="C21" s="45"/>
      <c r="D21" s="45"/>
    </row>
    <row r="22" spans="1:4" x14ac:dyDescent="0.3">
      <c r="A22" s="43"/>
      <c r="B22" s="44"/>
      <c r="C22" s="45"/>
      <c r="D22" s="45"/>
    </row>
    <row r="23" spans="1:4" x14ac:dyDescent="0.3">
      <c r="A23" s="43"/>
      <c r="B23" s="44"/>
      <c r="C23" s="45"/>
      <c r="D23" s="45"/>
    </row>
    <row r="24" spans="1:4" x14ac:dyDescent="0.3">
      <c r="A24" s="43"/>
      <c r="B24" s="44"/>
      <c r="C24" s="45"/>
      <c r="D24" s="45"/>
    </row>
    <row r="25" spans="1:4" x14ac:dyDescent="0.3">
      <c r="A25" s="43"/>
      <c r="B25" s="44"/>
      <c r="C25" s="45"/>
      <c r="D25" s="45"/>
    </row>
    <row r="26" spans="1:4" x14ac:dyDescent="0.3">
      <c r="A26" s="43"/>
      <c r="B26" s="44"/>
      <c r="C26" s="45"/>
      <c r="D26" s="45"/>
    </row>
    <row r="27" spans="1:4" x14ac:dyDescent="0.3">
      <c r="A27" s="43"/>
      <c r="B27" s="44"/>
      <c r="C27" s="45"/>
      <c r="D27" s="45"/>
    </row>
    <row r="28" spans="1:4" x14ac:dyDescent="0.3">
      <c r="A28" s="43"/>
      <c r="B28" s="44"/>
      <c r="C28" s="45"/>
      <c r="D28" s="45"/>
    </row>
    <row r="29" spans="1:4" x14ac:dyDescent="0.3">
      <c r="A29" s="43"/>
      <c r="B29" s="44"/>
      <c r="C29" s="45"/>
      <c r="D29" s="45"/>
    </row>
    <row r="30" spans="1:4" x14ac:dyDescent="0.3">
      <c r="A30" s="43"/>
      <c r="B30" s="44"/>
      <c r="C30" s="45"/>
      <c r="D30" s="45"/>
    </row>
    <row r="31" spans="1:4" x14ac:dyDescent="0.3">
      <c r="A31" s="43"/>
      <c r="B31" s="44"/>
      <c r="C31" s="45"/>
      <c r="D31" s="45"/>
    </row>
    <row r="32" spans="1:4" x14ac:dyDescent="0.3">
      <c r="A32" s="43"/>
      <c r="B32" s="44"/>
      <c r="C32" s="45"/>
      <c r="D32" s="45"/>
    </row>
    <row r="33" spans="1:4" x14ac:dyDescent="0.3">
      <c r="A33" s="43"/>
      <c r="B33" s="44"/>
      <c r="C33" s="45"/>
      <c r="D33" s="45"/>
    </row>
    <row r="34" spans="1:4" x14ac:dyDescent="0.3">
      <c r="A34" s="43"/>
      <c r="B34" s="44"/>
      <c r="C34" s="45"/>
      <c r="D34" s="45"/>
    </row>
    <row r="35" spans="1:4" x14ac:dyDescent="0.3">
      <c r="A35" s="43"/>
      <c r="B35" s="44"/>
      <c r="C35" s="45"/>
      <c r="D35" s="45"/>
    </row>
    <row r="36" spans="1:4" x14ac:dyDescent="0.3">
      <c r="A36" s="43"/>
      <c r="B36" s="44"/>
      <c r="C36" s="45"/>
      <c r="D36" s="45"/>
    </row>
    <row r="37" spans="1:4" x14ac:dyDescent="0.3">
      <c r="A37" s="43"/>
      <c r="B37" s="44"/>
      <c r="C37" s="45"/>
      <c r="D37" s="45"/>
    </row>
    <row r="38" spans="1:4" x14ac:dyDescent="0.3">
      <c r="A38" s="43"/>
      <c r="B38" s="44"/>
      <c r="C38" s="45"/>
      <c r="D38" s="45"/>
    </row>
    <row r="39" spans="1:4" x14ac:dyDescent="0.3">
      <c r="A39" s="43"/>
      <c r="B39" s="44"/>
      <c r="C39" s="45"/>
      <c r="D39" s="45"/>
    </row>
    <row r="40" spans="1:4" x14ac:dyDescent="0.3">
      <c r="A40" s="43"/>
      <c r="B40" s="44"/>
      <c r="C40" s="45"/>
      <c r="D40" s="45"/>
    </row>
    <row r="41" spans="1:4" x14ac:dyDescent="0.3">
      <c r="A41" s="43"/>
      <c r="B41" s="44"/>
      <c r="C41" s="45"/>
      <c r="D41" s="45"/>
    </row>
    <row r="42" spans="1:4" x14ac:dyDescent="0.3">
      <c r="A42" s="43"/>
      <c r="B42" s="44"/>
      <c r="C42" s="45"/>
      <c r="D42" s="45"/>
    </row>
    <row r="43" spans="1:4" x14ac:dyDescent="0.3">
      <c r="A43" s="43"/>
      <c r="B43" s="44"/>
      <c r="C43" s="45"/>
      <c r="D43" s="45"/>
    </row>
    <row r="44" spans="1:4" x14ac:dyDescent="0.3">
      <c r="A44" s="43"/>
      <c r="B44" s="44"/>
      <c r="C44" s="45"/>
      <c r="D44" s="45"/>
    </row>
    <row r="45" spans="1:4" x14ac:dyDescent="0.3">
      <c r="A45" s="43"/>
      <c r="B45" s="44"/>
      <c r="C45" s="45"/>
      <c r="D45" s="45"/>
    </row>
    <row r="46" spans="1:4" x14ac:dyDescent="0.3">
      <c r="A46" s="43"/>
      <c r="B46" s="44"/>
      <c r="C46" s="45"/>
      <c r="D46" s="45"/>
    </row>
    <row r="47" spans="1:4" x14ac:dyDescent="0.3">
      <c r="A47" s="43"/>
      <c r="B47" s="44"/>
      <c r="C47" s="45"/>
      <c r="D47" s="45"/>
    </row>
    <row r="48" spans="1:4" x14ac:dyDescent="0.3">
      <c r="A48" s="43"/>
      <c r="B48" s="44"/>
      <c r="C48" s="45"/>
      <c r="D48" s="45"/>
    </row>
    <row r="49" spans="1:4" x14ac:dyDescent="0.3">
      <c r="A49" s="43"/>
      <c r="B49" s="44"/>
      <c r="C49" s="45"/>
      <c r="D49" s="45"/>
    </row>
    <row r="50" spans="1:4" x14ac:dyDescent="0.3">
      <c r="A50" s="43"/>
      <c r="B50" s="44"/>
      <c r="C50" s="45"/>
      <c r="D50" s="45"/>
    </row>
    <row r="51" spans="1:4" x14ac:dyDescent="0.3">
      <c r="A51" s="43"/>
      <c r="B51" s="44"/>
      <c r="C51" s="45"/>
      <c r="D51" s="45"/>
    </row>
    <row r="52" spans="1:4" x14ac:dyDescent="0.3">
      <c r="A52" s="43"/>
      <c r="B52" s="44"/>
      <c r="C52" s="45"/>
      <c r="D52" s="45"/>
    </row>
    <row r="53" spans="1:4" x14ac:dyDescent="0.3">
      <c r="A53" s="43"/>
      <c r="B53" s="44"/>
      <c r="C53" s="45"/>
      <c r="D53" s="45"/>
    </row>
    <row r="54" spans="1:4" x14ac:dyDescent="0.3">
      <c r="A54" s="43"/>
      <c r="B54" s="44"/>
      <c r="C54" s="45"/>
      <c r="D54" s="45"/>
    </row>
    <row r="55" spans="1:4" x14ac:dyDescent="0.3">
      <c r="A55" s="43"/>
      <c r="B55" s="44"/>
      <c r="C55" s="45"/>
      <c r="D55" s="45"/>
    </row>
    <row r="56" spans="1:4" x14ac:dyDescent="0.3">
      <c r="A56" s="43"/>
      <c r="B56" s="44"/>
      <c r="C56" s="45"/>
      <c r="D56" s="45"/>
    </row>
    <row r="57" spans="1:4" x14ac:dyDescent="0.3">
      <c r="A57" s="43"/>
      <c r="B57" s="44"/>
      <c r="C57" s="45"/>
      <c r="D57" s="45"/>
    </row>
    <row r="58" spans="1:4" x14ac:dyDescent="0.3">
      <c r="A58" s="43"/>
      <c r="B58" s="44"/>
      <c r="C58" s="45"/>
      <c r="D58" s="45"/>
    </row>
    <row r="59" spans="1:4" x14ac:dyDescent="0.3">
      <c r="A59" s="43"/>
      <c r="B59" s="44"/>
      <c r="C59" s="45"/>
      <c r="D59" s="45"/>
    </row>
    <row r="60" spans="1:4" x14ac:dyDescent="0.3">
      <c r="A60" s="43"/>
      <c r="B60" s="44"/>
      <c r="C60" s="45"/>
      <c r="D60" s="45"/>
    </row>
    <row r="61" spans="1:4" x14ac:dyDescent="0.3">
      <c r="A61" s="43"/>
      <c r="B61" s="44"/>
      <c r="C61" s="45"/>
      <c r="D61" s="45"/>
    </row>
    <row r="62" spans="1:4" x14ac:dyDescent="0.3">
      <c r="A62" s="43"/>
      <c r="B62" s="44"/>
      <c r="C62" s="45"/>
      <c r="D62" s="45"/>
    </row>
    <row r="63" spans="1:4" x14ac:dyDescent="0.3">
      <c r="A63" s="43"/>
      <c r="B63" s="44"/>
      <c r="C63" s="45"/>
      <c r="D63" s="45"/>
    </row>
    <row r="64" spans="1:4" x14ac:dyDescent="0.3">
      <c r="A64" s="43"/>
      <c r="B64" s="44"/>
      <c r="C64" s="45"/>
      <c r="D64" s="45"/>
    </row>
    <row r="65" spans="1:4" x14ac:dyDescent="0.3">
      <c r="A65" s="43"/>
      <c r="B65" s="44"/>
      <c r="C65" s="45"/>
      <c r="D65" s="45"/>
    </row>
    <row r="66" spans="1:4" x14ac:dyDescent="0.3">
      <c r="A66" s="43"/>
      <c r="B66" s="44"/>
      <c r="C66" s="45"/>
      <c r="D66" s="45"/>
    </row>
    <row r="67" spans="1:4" x14ac:dyDescent="0.3">
      <c r="A67" s="43"/>
      <c r="B67" s="44"/>
      <c r="C67" s="45"/>
      <c r="D67" s="45"/>
    </row>
    <row r="68" spans="1:4" x14ac:dyDescent="0.3">
      <c r="A68" s="43"/>
      <c r="B68" s="44"/>
      <c r="C68" s="45"/>
      <c r="D68" s="45"/>
    </row>
    <row r="69" spans="1:4" x14ac:dyDescent="0.3">
      <c r="A69" s="43"/>
      <c r="B69" s="44"/>
      <c r="C69" s="45"/>
      <c r="D69" s="45"/>
    </row>
    <row r="70" spans="1:4" x14ac:dyDescent="0.3">
      <c r="A70" s="43"/>
      <c r="B70" s="44"/>
      <c r="C70" s="45"/>
      <c r="D70" s="45"/>
    </row>
    <row r="71" spans="1:4" x14ac:dyDescent="0.3">
      <c r="A71" s="43"/>
      <c r="B71" s="44"/>
      <c r="C71" s="45"/>
      <c r="D71" s="45"/>
    </row>
    <row r="72" spans="1:4" x14ac:dyDescent="0.3">
      <c r="A72" s="43"/>
      <c r="B72" s="44"/>
      <c r="C72" s="45"/>
      <c r="D72" s="45"/>
    </row>
    <row r="73" spans="1:4" x14ac:dyDescent="0.3">
      <c r="A73" s="43"/>
      <c r="B73" s="44"/>
      <c r="C73" s="45"/>
      <c r="D73" s="45"/>
    </row>
    <row r="74" spans="1:4" x14ac:dyDescent="0.3">
      <c r="A74" s="43"/>
      <c r="B74" s="44"/>
      <c r="C74" s="45"/>
      <c r="D74" s="45"/>
    </row>
    <row r="75" spans="1:4" x14ac:dyDescent="0.3">
      <c r="A75" s="43"/>
      <c r="B75" s="44"/>
      <c r="C75" s="45"/>
      <c r="D75" s="45"/>
    </row>
    <row r="76" spans="1:4" x14ac:dyDescent="0.3">
      <c r="A76" s="43"/>
      <c r="B76" s="44"/>
      <c r="C76" s="45"/>
      <c r="D76" s="45"/>
    </row>
    <row r="77" spans="1:4" x14ac:dyDescent="0.3">
      <c r="A77" s="43"/>
      <c r="B77" s="44"/>
      <c r="C77" s="45"/>
      <c r="D77" s="45"/>
    </row>
    <row r="78" spans="1:4" x14ac:dyDescent="0.3">
      <c r="A78" s="43"/>
      <c r="B78" s="44"/>
      <c r="C78" s="45"/>
      <c r="D78" s="45"/>
    </row>
    <row r="79" spans="1:4" x14ac:dyDescent="0.3">
      <c r="A79" s="43"/>
      <c r="B79" s="44"/>
      <c r="C79" s="45"/>
      <c r="D79" s="45"/>
    </row>
    <row r="80" spans="1:4" x14ac:dyDescent="0.3">
      <c r="A80" s="43"/>
      <c r="B80" s="44"/>
      <c r="C80" s="45"/>
      <c r="D80" s="45"/>
    </row>
    <row r="81" spans="1:4" x14ac:dyDescent="0.3">
      <c r="A81" s="43"/>
      <c r="B81" s="44"/>
      <c r="C81" s="45"/>
      <c r="D81" s="45"/>
    </row>
    <row r="82" spans="1:4" x14ac:dyDescent="0.3">
      <c r="A82" s="43"/>
      <c r="B82" s="44"/>
      <c r="C82" s="45"/>
      <c r="D82" s="45"/>
    </row>
    <row r="83" spans="1:4" x14ac:dyDescent="0.3">
      <c r="A83" s="43"/>
      <c r="B83" s="44"/>
      <c r="C83" s="45"/>
      <c r="D83" s="45"/>
    </row>
    <row r="84" spans="1:4" x14ac:dyDescent="0.3">
      <c r="A84" s="43"/>
      <c r="B84" s="44"/>
      <c r="C84" s="45"/>
      <c r="D84" s="45"/>
    </row>
    <row r="85" spans="1:4" x14ac:dyDescent="0.3">
      <c r="A85" s="43"/>
      <c r="B85" s="44"/>
      <c r="C85" s="45"/>
      <c r="D85" s="45"/>
    </row>
    <row r="86" spans="1:4" x14ac:dyDescent="0.3">
      <c r="A86" s="43"/>
      <c r="B86" s="44"/>
      <c r="C86" s="45"/>
      <c r="D86" s="45"/>
    </row>
    <row r="87" spans="1:4" x14ac:dyDescent="0.3">
      <c r="A87" s="43"/>
      <c r="B87" s="44"/>
      <c r="C87" s="45"/>
      <c r="D87" s="45"/>
    </row>
    <row r="88" spans="1:4" x14ac:dyDescent="0.3">
      <c r="A88" s="43"/>
      <c r="B88" s="44"/>
      <c r="C88" s="45"/>
      <c r="D88" s="45"/>
    </row>
    <row r="89" spans="1:4" x14ac:dyDescent="0.3">
      <c r="A89" s="43"/>
      <c r="B89" s="44"/>
      <c r="C89" s="45"/>
      <c r="D89" s="45"/>
    </row>
    <row r="90" spans="1:4" x14ac:dyDescent="0.3">
      <c r="A90" s="43"/>
      <c r="B90" s="44"/>
      <c r="C90" s="45"/>
      <c r="D90" s="45"/>
    </row>
    <row r="91" spans="1:4" x14ac:dyDescent="0.3">
      <c r="A91" s="43"/>
      <c r="B91" s="44"/>
      <c r="C91" s="45"/>
      <c r="D91" s="45"/>
    </row>
    <row r="92" spans="1:4" x14ac:dyDescent="0.3">
      <c r="A92" s="43"/>
      <c r="B92" s="44"/>
      <c r="C92" s="45"/>
      <c r="D92" s="45"/>
    </row>
    <row r="93" spans="1:4" x14ac:dyDescent="0.3">
      <c r="A93" s="43"/>
      <c r="B93" s="44"/>
      <c r="C93" s="45"/>
      <c r="D93" s="45"/>
    </row>
    <row r="94" spans="1:4" x14ac:dyDescent="0.3">
      <c r="A94" s="43"/>
      <c r="B94" s="44"/>
      <c r="C94" s="45"/>
      <c r="D94" s="45"/>
    </row>
    <row r="95" spans="1:4" x14ac:dyDescent="0.3">
      <c r="A95" s="43"/>
      <c r="B95" s="44"/>
      <c r="C95" s="45"/>
      <c r="D95" s="45"/>
    </row>
    <row r="96" spans="1:4" x14ac:dyDescent="0.3">
      <c r="A96" s="43"/>
      <c r="B96" s="44"/>
      <c r="C96" s="45"/>
      <c r="D96" s="45"/>
    </row>
    <row r="97" spans="1:4" x14ac:dyDescent="0.3">
      <c r="A97" s="43"/>
      <c r="B97" s="44"/>
      <c r="C97" s="45"/>
      <c r="D97" s="45"/>
    </row>
    <row r="98" spans="1:4" x14ac:dyDescent="0.3">
      <c r="A98" s="43"/>
      <c r="B98" s="44"/>
      <c r="C98" s="45"/>
      <c r="D98" s="45"/>
    </row>
    <row r="99" spans="1:4" x14ac:dyDescent="0.3">
      <c r="A99" s="43"/>
      <c r="B99" s="44"/>
      <c r="C99" s="45"/>
      <c r="D99" s="45"/>
    </row>
    <row r="100" spans="1:4" x14ac:dyDescent="0.3">
      <c r="A100" s="43"/>
      <c r="B100" s="44"/>
      <c r="C100" s="45"/>
      <c r="D100" s="45"/>
    </row>
  </sheetData>
  <sheetProtection sheet="1" objects="1" scenarios="1" selectLockedCells="1"/>
  <dataValidations count="3">
    <dataValidation type="list" operator="greaterThan" showInputMessage="1" showErrorMessage="1" promptTitle="Year" prompt="Enter the year" sqref="A2:A100" xr:uid="{E6510001-F8BD-4499-B7D7-1E6F115D1C64}">
      <formula1>Year</formula1>
    </dataValidation>
    <dataValidation type="list" allowBlank="1" showInputMessage="1" showErrorMessage="1" promptTitle="Month" prompt="Enter the month" sqref="B2:B100" xr:uid="{17DC16BF-1919-401B-A884-3DFED2A9F8A8}">
      <formula1>Month</formula1>
    </dataValidation>
    <dataValidation type="list" allowBlank="1" showInputMessage="1" showErrorMessage="1" promptTitle="Day" prompt="Enter the day" sqref="C2:C100" xr:uid="{09D1C5B7-3DBE-4D34-82EA-AF0A00FE53F2}">
      <formula1>Day</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
  <sheetViews>
    <sheetView zoomScale="140" zoomScaleNormal="140" workbookViewId="0">
      <selection activeCell="A4" sqref="A4"/>
    </sheetView>
  </sheetViews>
  <sheetFormatPr defaultRowHeight="14.4" x14ac:dyDescent="0.3"/>
  <cols>
    <col min="1" max="1" width="7.77734375" customWidth="1"/>
    <col min="2" max="2" width="10.6640625" style="12" customWidth="1"/>
    <col min="4" max="4" width="55.77734375" customWidth="1"/>
  </cols>
  <sheetData>
    <row r="1" spans="1:4" s="42" customFormat="1" ht="18" x14ac:dyDescent="0.35">
      <c r="A1" s="41" t="s">
        <v>65</v>
      </c>
      <c r="B1" s="41" t="s">
        <v>66</v>
      </c>
      <c r="C1" s="41" t="s">
        <v>67</v>
      </c>
      <c r="D1" s="41" t="s">
        <v>59</v>
      </c>
    </row>
    <row r="2" spans="1:4" x14ac:dyDescent="0.3">
      <c r="A2" s="43"/>
      <c r="B2" s="44"/>
      <c r="C2" s="45"/>
      <c r="D2" s="45"/>
    </row>
    <row r="3" spans="1:4" x14ac:dyDescent="0.3">
      <c r="A3" s="43"/>
      <c r="B3" s="44"/>
      <c r="C3" s="45"/>
      <c r="D3" s="45"/>
    </row>
    <row r="4" spans="1:4" x14ac:dyDescent="0.3">
      <c r="A4" s="43"/>
      <c r="B4" s="44"/>
      <c r="C4" s="45"/>
      <c r="D4" s="45"/>
    </row>
    <row r="5" spans="1:4" x14ac:dyDescent="0.3">
      <c r="A5" s="43"/>
      <c r="B5" s="44"/>
      <c r="C5" s="45"/>
      <c r="D5" s="45"/>
    </row>
    <row r="6" spans="1:4" x14ac:dyDescent="0.3">
      <c r="A6" s="43"/>
      <c r="B6" s="44"/>
      <c r="C6" s="45"/>
      <c r="D6" s="45"/>
    </row>
    <row r="7" spans="1:4" x14ac:dyDescent="0.3">
      <c r="A7" s="43"/>
      <c r="B7" s="44"/>
      <c r="C7" s="45"/>
      <c r="D7" s="45"/>
    </row>
    <row r="8" spans="1:4" x14ac:dyDescent="0.3">
      <c r="A8" s="43"/>
      <c r="B8" s="44"/>
      <c r="C8" s="45"/>
      <c r="D8" s="45"/>
    </row>
    <row r="9" spans="1:4" x14ac:dyDescent="0.3">
      <c r="A9" s="43"/>
      <c r="B9" s="44"/>
      <c r="C9" s="45"/>
      <c r="D9" s="45"/>
    </row>
    <row r="10" spans="1:4" x14ac:dyDescent="0.3">
      <c r="A10" s="43"/>
      <c r="B10" s="44"/>
      <c r="C10" s="45"/>
      <c r="D10" s="45"/>
    </row>
    <row r="11" spans="1:4" x14ac:dyDescent="0.3">
      <c r="A11" s="43"/>
      <c r="B11" s="44"/>
      <c r="C11" s="45"/>
      <c r="D11" s="45"/>
    </row>
    <row r="12" spans="1:4" x14ac:dyDescent="0.3">
      <c r="A12" s="43"/>
      <c r="B12" s="44"/>
      <c r="C12" s="45"/>
      <c r="D12" s="45"/>
    </row>
    <row r="13" spans="1:4" x14ac:dyDescent="0.3">
      <c r="A13" s="43"/>
      <c r="B13" s="44"/>
      <c r="C13" s="45"/>
      <c r="D13" s="45"/>
    </row>
    <row r="14" spans="1:4" x14ac:dyDescent="0.3">
      <c r="A14" s="43"/>
      <c r="B14" s="44"/>
      <c r="C14" s="45"/>
      <c r="D14" s="45"/>
    </row>
    <row r="15" spans="1:4" x14ac:dyDescent="0.3">
      <c r="A15" s="43"/>
      <c r="B15" s="44"/>
      <c r="C15" s="45"/>
      <c r="D15" s="45"/>
    </row>
    <row r="16" spans="1:4" x14ac:dyDescent="0.3">
      <c r="A16" s="43"/>
      <c r="B16" s="44"/>
      <c r="C16" s="45"/>
      <c r="D16" s="45"/>
    </row>
    <row r="17" spans="1:4" x14ac:dyDescent="0.3">
      <c r="A17" s="43"/>
      <c r="B17" s="44"/>
      <c r="C17" s="45"/>
      <c r="D17" s="45"/>
    </row>
    <row r="18" spans="1:4" x14ac:dyDescent="0.3">
      <c r="A18" s="43"/>
      <c r="B18" s="44"/>
      <c r="C18" s="45"/>
      <c r="D18" s="45"/>
    </row>
    <row r="19" spans="1:4" x14ac:dyDescent="0.3">
      <c r="A19" s="43"/>
      <c r="B19" s="44"/>
      <c r="C19" s="45"/>
      <c r="D19" s="45"/>
    </row>
    <row r="20" spans="1:4" x14ac:dyDescent="0.3">
      <c r="A20" s="43"/>
      <c r="B20" s="44"/>
      <c r="C20" s="45"/>
      <c r="D20" s="45"/>
    </row>
    <row r="21" spans="1:4" x14ac:dyDescent="0.3">
      <c r="A21" s="43"/>
      <c r="B21" s="44"/>
      <c r="C21" s="45"/>
      <c r="D21" s="45"/>
    </row>
    <row r="22" spans="1:4" x14ac:dyDescent="0.3">
      <c r="A22" s="43"/>
      <c r="B22" s="44"/>
      <c r="C22" s="45"/>
      <c r="D22" s="45"/>
    </row>
    <row r="23" spans="1:4" x14ac:dyDescent="0.3">
      <c r="A23" s="43"/>
      <c r="B23" s="44"/>
      <c r="C23" s="45"/>
      <c r="D23" s="45"/>
    </row>
    <row r="24" spans="1:4" x14ac:dyDescent="0.3">
      <c r="A24" s="43"/>
      <c r="B24" s="44"/>
      <c r="C24" s="45"/>
      <c r="D24" s="45"/>
    </row>
    <row r="25" spans="1:4" x14ac:dyDescent="0.3">
      <c r="A25" s="43"/>
      <c r="B25" s="44"/>
      <c r="C25" s="45"/>
      <c r="D25" s="45"/>
    </row>
    <row r="26" spans="1:4" x14ac:dyDescent="0.3">
      <c r="A26" s="43"/>
      <c r="B26" s="44"/>
      <c r="C26" s="45"/>
      <c r="D26" s="45"/>
    </row>
    <row r="27" spans="1:4" x14ac:dyDescent="0.3">
      <c r="A27" s="43"/>
      <c r="B27" s="44"/>
      <c r="C27" s="45"/>
      <c r="D27" s="45"/>
    </row>
    <row r="28" spans="1:4" x14ac:dyDescent="0.3">
      <c r="A28" s="43"/>
      <c r="B28" s="44"/>
      <c r="C28" s="45"/>
      <c r="D28" s="45"/>
    </row>
    <row r="29" spans="1:4" x14ac:dyDescent="0.3">
      <c r="A29" s="43"/>
      <c r="B29" s="44"/>
      <c r="C29" s="45"/>
      <c r="D29" s="45"/>
    </row>
    <row r="30" spans="1:4" x14ac:dyDescent="0.3">
      <c r="A30" s="43"/>
      <c r="B30" s="44"/>
      <c r="C30" s="45"/>
      <c r="D30" s="45"/>
    </row>
    <row r="31" spans="1:4" x14ac:dyDescent="0.3">
      <c r="A31" s="43"/>
      <c r="B31" s="44"/>
      <c r="C31" s="45"/>
      <c r="D31" s="45"/>
    </row>
    <row r="32" spans="1:4" x14ac:dyDescent="0.3">
      <c r="A32" s="43"/>
      <c r="B32" s="44"/>
      <c r="C32" s="45"/>
      <c r="D32" s="45"/>
    </row>
    <row r="33" spans="1:4" x14ac:dyDescent="0.3">
      <c r="A33" s="43"/>
      <c r="B33" s="44"/>
      <c r="C33" s="45"/>
      <c r="D33" s="45"/>
    </row>
    <row r="34" spans="1:4" x14ac:dyDescent="0.3">
      <c r="A34" s="43"/>
      <c r="B34" s="44"/>
      <c r="C34" s="45"/>
      <c r="D34" s="45"/>
    </row>
    <row r="35" spans="1:4" x14ac:dyDescent="0.3">
      <c r="A35" s="43"/>
      <c r="B35" s="44"/>
      <c r="C35" s="45"/>
      <c r="D35" s="45"/>
    </row>
    <row r="36" spans="1:4" x14ac:dyDescent="0.3">
      <c r="A36" s="43"/>
      <c r="B36" s="44"/>
      <c r="C36" s="45"/>
      <c r="D36" s="45"/>
    </row>
    <row r="37" spans="1:4" x14ac:dyDescent="0.3">
      <c r="A37" s="43"/>
      <c r="B37" s="44"/>
      <c r="C37" s="45"/>
      <c r="D37" s="45"/>
    </row>
    <row r="38" spans="1:4" x14ac:dyDescent="0.3">
      <c r="A38" s="43"/>
      <c r="B38" s="44"/>
      <c r="C38" s="45"/>
      <c r="D38" s="45"/>
    </row>
    <row r="39" spans="1:4" x14ac:dyDescent="0.3">
      <c r="A39" s="43"/>
      <c r="B39" s="44"/>
      <c r="C39" s="45"/>
      <c r="D39" s="45"/>
    </row>
    <row r="40" spans="1:4" x14ac:dyDescent="0.3">
      <c r="A40" s="43"/>
      <c r="B40" s="44"/>
      <c r="C40" s="45"/>
      <c r="D40" s="45"/>
    </row>
    <row r="41" spans="1:4" x14ac:dyDescent="0.3">
      <c r="A41" s="43"/>
      <c r="B41" s="44"/>
      <c r="C41" s="45"/>
      <c r="D41" s="45"/>
    </row>
    <row r="42" spans="1:4" x14ac:dyDescent="0.3">
      <c r="A42" s="43"/>
      <c r="B42" s="44"/>
      <c r="C42" s="45"/>
      <c r="D42" s="45"/>
    </row>
    <row r="43" spans="1:4" x14ac:dyDescent="0.3">
      <c r="A43" s="43"/>
      <c r="B43" s="44"/>
      <c r="C43" s="45"/>
      <c r="D43" s="45"/>
    </row>
    <row r="44" spans="1:4" x14ac:dyDescent="0.3">
      <c r="A44" s="43"/>
      <c r="B44" s="44"/>
      <c r="C44" s="45"/>
      <c r="D44" s="45"/>
    </row>
    <row r="45" spans="1:4" x14ac:dyDescent="0.3">
      <c r="A45" s="43"/>
      <c r="B45" s="44"/>
      <c r="C45" s="45"/>
      <c r="D45" s="45"/>
    </row>
    <row r="46" spans="1:4" x14ac:dyDescent="0.3">
      <c r="A46" s="43"/>
      <c r="B46" s="44"/>
      <c r="C46" s="45"/>
      <c r="D46" s="45"/>
    </row>
    <row r="47" spans="1:4" x14ac:dyDescent="0.3">
      <c r="A47" s="43"/>
      <c r="B47" s="44"/>
      <c r="C47" s="45"/>
      <c r="D47" s="45"/>
    </row>
    <row r="48" spans="1:4" x14ac:dyDescent="0.3">
      <c r="A48" s="43"/>
      <c r="B48" s="44"/>
      <c r="C48" s="45"/>
      <c r="D48" s="45"/>
    </row>
    <row r="49" spans="1:4" x14ac:dyDescent="0.3">
      <c r="A49" s="43"/>
      <c r="B49" s="44"/>
      <c r="C49" s="45"/>
      <c r="D49" s="45"/>
    </row>
    <row r="50" spans="1:4" x14ac:dyDescent="0.3">
      <c r="A50" s="43"/>
      <c r="B50" s="44"/>
      <c r="C50" s="45"/>
      <c r="D50" s="45"/>
    </row>
    <row r="51" spans="1:4" x14ac:dyDescent="0.3">
      <c r="A51" s="43"/>
      <c r="B51" s="44"/>
      <c r="C51" s="45"/>
      <c r="D51" s="45"/>
    </row>
    <row r="52" spans="1:4" x14ac:dyDescent="0.3">
      <c r="A52" s="43"/>
      <c r="B52" s="44"/>
      <c r="C52" s="45"/>
      <c r="D52" s="45"/>
    </row>
    <row r="53" spans="1:4" x14ac:dyDescent="0.3">
      <c r="A53" s="43"/>
      <c r="B53" s="44"/>
      <c r="C53" s="45"/>
      <c r="D53" s="45"/>
    </row>
    <row r="54" spans="1:4" x14ac:dyDescent="0.3">
      <c r="A54" s="43"/>
      <c r="B54" s="44"/>
      <c r="C54" s="45"/>
      <c r="D54" s="45"/>
    </row>
    <row r="55" spans="1:4" x14ac:dyDescent="0.3">
      <c r="A55" s="43"/>
      <c r="B55" s="44"/>
      <c r="C55" s="45"/>
      <c r="D55" s="45"/>
    </row>
    <row r="56" spans="1:4" x14ac:dyDescent="0.3">
      <c r="A56" s="43"/>
      <c r="B56" s="44"/>
      <c r="C56" s="45"/>
      <c r="D56" s="45"/>
    </row>
    <row r="57" spans="1:4" x14ac:dyDescent="0.3">
      <c r="A57" s="43"/>
      <c r="B57" s="44"/>
      <c r="C57" s="45"/>
      <c r="D57" s="45"/>
    </row>
    <row r="58" spans="1:4" x14ac:dyDescent="0.3">
      <c r="A58" s="43"/>
      <c r="B58" s="44"/>
      <c r="C58" s="45"/>
      <c r="D58" s="45"/>
    </row>
    <row r="59" spans="1:4" x14ac:dyDescent="0.3">
      <c r="A59" s="43"/>
      <c r="B59" s="44"/>
      <c r="C59" s="45"/>
      <c r="D59" s="45"/>
    </row>
    <row r="60" spans="1:4" x14ac:dyDescent="0.3">
      <c r="A60" s="43"/>
      <c r="B60" s="44"/>
      <c r="C60" s="45"/>
      <c r="D60" s="45"/>
    </row>
    <row r="61" spans="1:4" x14ac:dyDescent="0.3">
      <c r="A61" s="43"/>
      <c r="B61" s="44"/>
      <c r="C61" s="45"/>
      <c r="D61" s="45"/>
    </row>
    <row r="62" spans="1:4" x14ac:dyDescent="0.3">
      <c r="A62" s="43"/>
      <c r="B62" s="44"/>
      <c r="C62" s="45"/>
      <c r="D62" s="45"/>
    </row>
    <row r="63" spans="1:4" x14ac:dyDescent="0.3">
      <c r="A63" s="43"/>
      <c r="B63" s="44"/>
      <c r="C63" s="45"/>
      <c r="D63" s="45"/>
    </row>
    <row r="64" spans="1:4" x14ac:dyDescent="0.3">
      <c r="A64" s="43"/>
      <c r="B64" s="44"/>
      <c r="C64" s="45"/>
      <c r="D64" s="45"/>
    </row>
    <row r="65" spans="1:4" x14ac:dyDescent="0.3">
      <c r="A65" s="43"/>
      <c r="B65" s="44"/>
      <c r="C65" s="45"/>
      <c r="D65" s="45"/>
    </row>
    <row r="66" spans="1:4" x14ac:dyDescent="0.3">
      <c r="A66" s="43"/>
      <c r="B66" s="44"/>
      <c r="C66" s="45"/>
      <c r="D66" s="45"/>
    </row>
    <row r="67" spans="1:4" x14ac:dyDescent="0.3">
      <c r="A67" s="43"/>
      <c r="B67" s="44"/>
      <c r="C67" s="45"/>
      <c r="D67" s="45"/>
    </row>
    <row r="68" spans="1:4" x14ac:dyDescent="0.3">
      <c r="A68" s="43"/>
      <c r="B68" s="44"/>
      <c r="C68" s="45"/>
      <c r="D68" s="45"/>
    </row>
    <row r="69" spans="1:4" x14ac:dyDescent="0.3">
      <c r="A69" s="43"/>
      <c r="B69" s="44"/>
      <c r="C69" s="45"/>
      <c r="D69" s="45"/>
    </row>
    <row r="70" spans="1:4" x14ac:dyDescent="0.3">
      <c r="A70" s="43"/>
      <c r="B70" s="44"/>
      <c r="C70" s="45"/>
      <c r="D70" s="45"/>
    </row>
    <row r="71" spans="1:4" x14ac:dyDescent="0.3">
      <c r="A71" s="43"/>
      <c r="B71" s="44"/>
      <c r="C71" s="45"/>
      <c r="D71" s="45"/>
    </row>
    <row r="72" spans="1:4" x14ac:dyDescent="0.3">
      <c r="A72" s="43"/>
      <c r="B72" s="44"/>
      <c r="C72" s="45"/>
      <c r="D72" s="45"/>
    </row>
    <row r="73" spans="1:4" x14ac:dyDescent="0.3">
      <c r="A73" s="43"/>
      <c r="B73" s="44"/>
      <c r="C73" s="45"/>
      <c r="D73" s="45"/>
    </row>
    <row r="74" spans="1:4" x14ac:dyDescent="0.3">
      <c r="A74" s="43"/>
      <c r="B74" s="44"/>
      <c r="C74" s="45"/>
      <c r="D74" s="45"/>
    </row>
    <row r="75" spans="1:4" x14ac:dyDescent="0.3">
      <c r="A75" s="43"/>
      <c r="B75" s="44"/>
      <c r="C75" s="45"/>
      <c r="D75" s="45"/>
    </row>
    <row r="76" spans="1:4" x14ac:dyDescent="0.3">
      <c r="A76" s="43"/>
      <c r="B76" s="44"/>
      <c r="C76" s="45"/>
      <c r="D76" s="45"/>
    </row>
    <row r="77" spans="1:4" x14ac:dyDescent="0.3">
      <c r="A77" s="43"/>
      <c r="B77" s="44"/>
      <c r="C77" s="45"/>
      <c r="D77" s="45"/>
    </row>
    <row r="78" spans="1:4" x14ac:dyDescent="0.3">
      <c r="A78" s="43"/>
      <c r="B78" s="44"/>
      <c r="C78" s="45"/>
      <c r="D78" s="45"/>
    </row>
    <row r="79" spans="1:4" x14ac:dyDescent="0.3">
      <c r="A79" s="43"/>
      <c r="B79" s="44"/>
      <c r="C79" s="45"/>
      <c r="D79" s="45"/>
    </row>
    <row r="80" spans="1:4" x14ac:dyDescent="0.3">
      <c r="A80" s="43"/>
      <c r="B80" s="44"/>
      <c r="C80" s="45"/>
      <c r="D80" s="45"/>
    </row>
    <row r="81" spans="1:4" x14ac:dyDescent="0.3">
      <c r="A81" s="43"/>
      <c r="B81" s="44"/>
      <c r="C81" s="45"/>
      <c r="D81" s="45"/>
    </row>
    <row r="82" spans="1:4" x14ac:dyDescent="0.3">
      <c r="A82" s="43"/>
      <c r="B82" s="44"/>
      <c r="C82" s="45"/>
      <c r="D82" s="45"/>
    </row>
    <row r="83" spans="1:4" x14ac:dyDescent="0.3">
      <c r="A83" s="43"/>
      <c r="B83" s="44"/>
      <c r="C83" s="45"/>
      <c r="D83" s="45"/>
    </row>
    <row r="84" spans="1:4" x14ac:dyDescent="0.3">
      <c r="A84" s="43"/>
      <c r="B84" s="44"/>
      <c r="C84" s="45"/>
      <c r="D84" s="45"/>
    </row>
    <row r="85" spans="1:4" x14ac:dyDescent="0.3">
      <c r="A85" s="43"/>
      <c r="B85" s="44"/>
      <c r="C85" s="45"/>
      <c r="D85" s="45"/>
    </row>
    <row r="86" spans="1:4" x14ac:dyDescent="0.3">
      <c r="A86" s="43"/>
      <c r="B86" s="44"/>
      <c r="C86" s="45"/>
      <c r="D86" s="45"/>
    </row>
    <row r="87" spans="1:4" x14ac:dyDescent="0.3">
      <c r="A87" s="43"/>
      <c r="B87" s="44"/>
      <c r="C87" s="45"/>
      <c r="D87" s="45"/>
    </row>
    <row r="88" spans="1:4" x14ac:dyDescent="0.3">
      <c r="A88" s="43"/>
      <c r="B88" s="44"/>
      <c r="C88" s="45"/>
      <c r="D88" s="45"/>
    </row>
    <row r="89" spans="1:4" x14ac:dyDescent="0.3">
      <c r="A89" s="43"/>
      <c r="B89" s="44"/>
      <c r="C89" s="45"/>
      <c r="D89" s="45"/>
    </row>
    <row r="90" spans="1:4" x14ac:dyDescent="0.3">
      <c r="A90" s="43"/>
      <c r="B90" s="44"/>
      <c r="C90" s="45"/>
      <c r="D90" s="45"/>
    </row>
    <row r="91" spans="1:4" x14ac:dyDescent="0.3">
      <c r="A91" s="43"/>
      <c r="B91" s="44"/>
      <c r="C91" s="45"/>
      <c r="D91" s="45"/>
    </row>
    <row r="92" spans="1:4" x14ac:dyDescent="0.3">
      <c r="A92" s="43"/>
      <c r="B92" s="44"/>
      <c r="C92" s="45"/>
      <c r="D92" s="45"/>
    </row>
    <row r="93" spans="1:4" x14ac:dyDescent="0.3">
      <c r="A93" s="43"/>
      <c r="B93" s="44"/>
      <c r="C93" s="45"/>
      <c r="D93" s="45"/>
    </row>
    <row r="94" spans="1:4" x14ac:dyDescent="0.3">
      <c r="A94" s="43"/>
      <c r="B94" s="44"/>
      <c r="C94" s="45"/>
      <c r="D94" s="45"/>
    </row>
    <row r="95" spans="1:4" x14ac:dyDescent="0.3">
      <c r="A95" s="43"/>
      <c r="B95" s="44"/>
      <c r="C95" s="45"/>
      <c r="D95" s="45"/>
    </row>
    <row r="96" spans="1:4" x14ac:dyDescent="0.3">
      <c r="A96" s="43"/>
      <c r="B96" s="44"/>
      <c r="C96" s="45"/>
      <c r="D96" s="45"/>
    </row>
    <row r="97" spans="1:4" x14ac:dyDescent="0.3">
      <c r="A97" s="43"/>
      <c r="B97" s="44"/>
      <c r="C97" s="45"/>
      <c r="D97" s="45"/>
    </row>
    <row r="98" spans="1:4" x14ac:dyDescent="0.3">
      <c r="A98" s="43"/>
      <c r="B98" s="44"/>
      <c r="C98" s="45"/>
      <c r="D98" s="45"/>
    </row>
    <row r="99" spans="1:4" x14ac:dyDescent="0.3">
      <c r="A99" s="43"/>
      <c r="B99" s="44"/>
      <c r="C99" s="45"/>
      <c r="D99" s="45"/>
    </row>
    <row r="100" spans="1:4" x14ac:dyDescent="0.3">
      <c r="A100" s="43"/>
      <c r="B100" s="44"/>
      <c r="C100" s="45"/>
      <c r="D100" s="45"/>
    </row>
  </sheetData>
  <sheetProtection sheet="1" objects="1" scenarios="1" selectLockedCells="1"/>
  <dataValidations count="3">
    <dataValidation type="list" allowBlank="1" showInputMessage="1" showErrorMessage="1" promptTitle="Day" prompt="Enter the day" sqref="C2:C100" xr:uid="{34DDEFC9-BAD1-46D2-A038-6C6C7E41A61E}">
      <formula1>Day</formula1>
    </dataValidation>
    <dataValidation type="list" allowBlank="1" showInputMessage="1" showErrorMessage="1" promptTitle="Month" prompt="Enter the month" sqref="B2:B100" xr:uid="{55857515-88BE-42F4-8F1A-907852185A78}">
      <formula1>Month</formula1>
    </dataValidation>
    <dataValidation type="list" operator="greaterThan" showInputMessage="1" showErrorMessage="1" promptTitle="Year" prompt="Enter the year" sqref="A2:A100" xr:uid="{21CF5A25-CB10-456C-A20A-DB98046E8ADB}">
      <formula1>Year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0"/>
  <sheetViews>
    <sheetView topLeftCell="A9" zoomScale="140" zoomScaleNormal="140" workbookViewId="0">
      <selection activeCell="B35" sqref="B35"/>
    </sheetView>
  </sheetViews>
  <sheetFormatPr defaultRowHeight="14.4" x14ac:dyDescent="0.3"/>
  <cols>
    <col min="1" max="1" width="7.77734375" customWidth="1"/>
    <col min="2" max="2" width="10.6640625" style="12" customWidth="1"/>
    <col min="4" max="4" width="55.77734375" customWidth="1"/>
  </cols>
  <sheetData>
    <row r="1" spans="1:4" s="42" customFormat="1" ht="18" x14ac:dyDescent="0.35">
      <c r="A1" s="41" t="s">
        <v>65</v>
      </c>
      <c r="B1" s="41" t="s">
        <v>66</v>
      </c>
      <c r="C1" s="41" t="s">
        <v>67</v>
      </c>
      <c r="D1" s="41" t="s">
        <v>59</v>
      </c>
    </row>
    <row r="2" spans="1:4" x14ac:dyDescent="0.3">
      <c r="A2" s="43"/>
      <c r="B2" s="44"/>
      <c r="C2" s="45"/>
      <c r="D2" s="45"/>
    </row>
    <row r="3" spans="1:4" x14ac:dyDescent="0.3">
      <c r="A3" s="43"/>
      <c r="B3" s="44"/>
      <c r="C3" s="45"/>
      <c r="D3" s="45"/>
    </row>
    <row r="4" spans="1:4" x14ac:dyDescent="0.3">
      <c r="A4" s="43"/>
      <c r="B4" s="44"/>
      <c r="C4" s="45"/>
      <c r="D4" s="45"/>
    </row>
    <row r="5" spans="1:4" x14ac:dyDescent="0.3">
      <c r="A5" s="43"/>
      <c r="B5" s="44"/>
      <c r="C5" s="45"/>
      <c r="D5" s="45"/>
    </row>
    <row r="6" spans="1:4" x14ac:dyDescent="0.3">
      <c r="A6" s="43"/>
      <c r="B6" s="44"/>
      <c r="C6" s="45"/>
      <c r="D6" s="45"/>
    </row>
    <row r="7" spans="1:4" x14ac:dyDescent="0.3">
      <c r="A7" s="43"/>
      <c r="B7" s="44"/>
      <c r="C7" s="45"/>
      <c r="D7" s="45"/>
    </row>
    <row r="8" spans="1:4" x14ac:dyDescent="0.3">
      <c r="A8" s="43"/>
      <c r="B8" s="44"/>
      <c r="C8" s="45"/>
      <c r="D8" s="45"/>
    </row>
    <row r="9" spans="1:4" x14ac:dyDescent="0.3">
      <c r="A9" s="43"/>
      <c r="B9" s="44"/>
      <c r="C9" s="45"/>
      <c r="D9" s="45"/>
    </row>
    <row r="10" spans="1:4" x14ac:dyDescent="0.3">
      <c r="A10" s="43"/>
      <c r="B10" s="44"/>
      <c r="C10" s="45"/>
      <c r="D10" s="45"/>
    </row>
    <row r="11" spans="1:4" x14ac:dyDescent="0.3">
      <c r="A11" s="43"/>
      <c r="B11" s="44"/>
      <c r="C11" s="45"/>
      <c r="D11" s="45"/>
    </row>
    <row r="12" spans="1:4" x14ac:dyDescent="0.3">
      <c r="A12" s="43"/>
      <c r="B12" s="44"/>
      <c r="C12" s="45"/>
      <c r="D12" s="45"/>
    </row>
    <row r="13" spans="1:4" x14ac:dyDescent="0.3">
      <c r="A13" s="43"/>
      <c r="B13" s="44"/>
      <c r="C13" s="45"/>
      <c r="D13" s="45"/>
    </row>
    <row r="14" spans="1:4" x14ac:dyDescent="0.3">
      <c r="A14" s="43"/>
      <c r="B14" s="44"/>
      <c r="C14" s="45"/>
      <c r="D14" s="45"/>
    </row>
    <row r="15" spans="1:4" x14ac:dyDescent="0.3">
      <c r="A15" s="43"/>
      <c r="B15" s="44"/>
      <c r="C15" s="45"/>
      <c r="D15" s="45"/>
    </row>
    <row r="16" spans="1:4" x14ac:dyDescent="0.3">
      <c r="A16" s="43"/>
      <c r="B16" s="44"/>
      <c r="C16" s="45"/>
      <c r="D16" s="45"/>
    </row>
    <row r="17" spans="1:4" x14ac:dyDescent="0.3">
      <c r="A17" s="43"/>
      <c r="B17" s="44"/>
      <c r="C17" s="45"/>
      <c r="D17" s="45"/>
    </row>
    <row r="18" spans="1:4" x14ac:dyDescent="0.3">
      <c r="A18" s="43"/>
      <c r="B18" s="44"/>
      <c r="C18" s="45"/>
      <c r="D18" s="45"/>
    </row>
    <row r="19" spans="1:4" x14ac:dyDescent="0.3">
      <c r="A19" s="43"/>
      <c r="B19" s="44"/>
      <c r="C19" s="45"/>
      <c r="D19" s="45"/>
    </row>
    <row r="20" spans="1:4" x14ac:dyDescent="0.3">
      <c r="A20" s="43"/>
      <c r="B20" s="44"/>
      <c r="C20" s="45"/>
      <c r="D20" s="45"/>
    </row>
    <row r="21" spans="1:4" x14ac:dyDescent="0.3">
      <c r="A21" s="43"/>
      <c r="B21" s="44"/>
      <c r="C21" s="45"/>
      <c r="D21" s="45"/>
    </row>
    <row r="22" spans="1:4" x14ac:dyDescent="0.3">
      <c r="A22" s="43"/>
      <c r="B22" s="44"/>
      <c r="C22" s="45"/>
      <c r="D22" s="45"/>
    </row>
    <row r="23" spans="1:4" x14ac:dyDescent="0.3">
      <c r="A23" s="43"/>
      <c r="B23" s="44"/>
      <c r="C23" s="45"/>
      <c r="D23" s="45"/>
    </row>
    <row r="24" spans="1:4" x14ac:dyDescent="0.3">
      <c r="A24" s="43"/>
      <c r="B24" s="44"/>
      <c r="C24" s="45"/>
      <c r="D24" s="45"/>
    </row>
    <row r="25" spans="1:4" x14ac:dyDescent="0.3">
      <c r="A25" s="43"/>
      <c r="B25" s="44"/>
      <c r="C25" s="45"/>
      <c r="D25" s="45"/>
    </row>
    <row r="26" spans="1:4" x14ac:dyDescent="0.3">
      <c r="A26" s="43"/>
      <c r="B26" s="44"/>
      <c r="C26" s="45"/>
      <c r="D26" s="45"/>
    </row>
    <row r="27" spans="1:4" x14ac:dyDescent="0.3">
      <c r="A27" s="43"/>
      <c r="B27" s="44"/>
      <c r="C27" s="45"/>
      <c r="D27" s="45"/>
    </row>
    <row r="28" spans="1:4" x14ac:dyDescent="0.3">
      <c r="A28" s="43"/>
      <c r="B28" s="44"/>
      <c r="C28" s="45"/>
      <c r="D28" s="45"/>
    </row>
    <row r="29" spans="1:4" x14ac:dyDescent="0.3">
      <c r="A29" s="43"/>
      <c r="B29" s="44"/>
      <c r="C29" s="45"/>
      <c r="D29" s="45"/>
    </row>
    <row r="30" spans="1:4" x14ac:dyDescent="0.3">
      <c r="A30" s="43"/>
      <c r="B30" s="44"/>
      <c r="C30" s="45"/>
      <c r="D30" s="45"/>
    </row>
    <row r="31" spans="1:4" x14ac:dyDescent="0.3">
      <c r="A31" s="43"/>
      <c r="B31" s="44"/>
      <c r="C31" s="45"/>
      <c r="D31" s="45"/>
    </row>
    <row r="32" spans="1:4" x14ac:dyDescent="0.3">
      <c r="A32" s="43"/>
      <c r="B32" s="44"/>
      <c r="C32" s="45"/>
      <c r="D32" s="45"/>
    </row>
    <row r="33" spans="1:4" x14ac:dyDescent="0.3">
      <c r="A33" s="43"/>
      <c r="B33" s="44"/>
      <c r="C33" s="45"/>
      <c r="D33" s="45"/>
    </row>
    <row r="34" spans="1:4" x14ac:dyDescent="0.3">
      <c r="A34" s="43"/>
      <c r="B34" s="44"/>
      <c r="C34" s="45"/>
      <c r="D34" s="45"/>
    </row>
    <row r="35" spans="1:4" x14ac:dyDescent="0.3">
      <c r="A35" s="43"/>
      <c r="B35" s="44"/>
      <c r="C35" s="45"/>
      <c r="D35" s="45"/>
    </row>
    <row r="36" spans="1:4" x14ac:dyDescent="0.3">
      <c r="A36" s="43"/>
      <c r="B36" s="44"/>
      <c r="C36" s="45"/>
      <c r="D36" s="45"/>
    </row>
    <row r="37" spans="1:4" x14ac:dyDescent="0.3">
      <c r="A37" s="43"/>
      <c r="B37" s="44"/>
      <c r="C37" s="45"/>
      <c r="D37" s="45"/>
    </row>
    <row r="38" spans="1:4" x14ac:dyDescent="0.3">
      <c r="A38" s="43"/>
      <c r="B38" s="44"/>
      <c r="C38" s="45"/>
      <c r="D38" s="45"/>
    </row>
    <row r="39" spans="1:4" x14ac:dyDescent="0.3">
      <c r="A39" s="43"/>
      <c r="B39" s="44"/>
      <c r="C39" s="45"/>
      <c r="D39" s="45"/>
    </row>
    <row r="40" spans="1:4" x14ac:dyDescent="0.3">
      <c r="A40" s="43"/>
      <c r="B40" s="44"/>
      <c r="C40" s="45"/>
      <c r="D40" s="45"/>
    </row>
    <row r="41" spans="1:4" x14ac:dyDescent="0.3">
      <c r="A41" s="43"/>
      <c r="B41" s="44"/>
      <c r="C41" s="45"/>
      <c r="D41" s="45"/>
    </row>
    <row r="42" spans="1:4" x14ac:dyDescent="0.3">
      <c r="A42" s="43"/>
      <c r="B42" s="44"/>
      <c r="C42" s="45"/>
      <c r="D42" s="45"/>
    </row>
    <row r="43" spans="1:4" x14ac:dyDescent="0.3">
      <c r="A43" s="43"/>
      <c r="B43" s="44"/>
      <c r="C43" s="45"/>
      <c r="D43" s="45"/>
    </row>
    <row r="44" spans="1:4" x14ac:dyDescent="0.3">
      <c r="A44" s="43"/>
      <c r="B44" s="44"/>
      <c r="C44" s="45"/>
      <c r="D44" s="45"/>
    </row>
    <row r="45" spans="1:4" x14ac:dyDescent="0.3">
      <c r="A45" s="43"/>
      <c r="B45" s="44"/>
      <c r="C45" s="45"/>
      <c r="D45" s="45"/>
    </row>
    <row r="46" spans="1:4" x14ac:dyDescent="0.3">
      <c r="A46" s="43"/>
      <c r="B46" s="44"/>
      <c r="C46" s="45"/>
      <c r="D46" s="45"/>
    </row>
    <row r="47" spans="1:4" x14ac:dyDescent="0.3">
      <c r="A47" s="43"/>
      <c r="B47" s="44"/>
      <c r="C47" s="45"/>
      <c r="D47" s="45"/>
    </row>
    <row r="48" spans="1:4" x14ac:dyDescent="0.3">
      <c r="A48" s="43"/>
      <c r="B48" s="44"/>
      <c r="C48" s="45"/>
      <c r="D48" s="45"/>
    </row>
    <row r="49" spans="1:4" x14ac:dyDescent="0.3">
      <c r="A49" s="43"/>
      <c r="B49" s="44"/>
      <c r="C49" s="45"/>
      <c r="D49" s="45"/>
    </row>
    <row r="50" spans="1:4" x14ac:dyDescent="0.3">
      <c r="A50" s="43"/>
      <c r="B50" s="44"/>
      <c r="C50" s="45"/>
      <c r="D50" s="45"/>
    </row>
    <row r="51" spans="1:4" x14ac:dyDescent="0.3">
      <c r="A51" s="43"/>
      <c r="B51" s="44"/>
      <c r="C51" s="45"/>
      <c r="D51" s="45"/>
    </row>
    <row r="52" spans="1:4" x14ac:dyDescent="0.3">
      <c r="A52" s="43"/>
      <c r="B52" s="44"/>
      <c r="C52" s="45"/>
      <c r="D52" s="45"/>
    </row>
    <row r="53" spans="1:4" x14ac:dyDescent="0.3">
      <c r="A53" s="43"/>
      <c r="B53" s="44"/>
      <c r="C53" s="45"/>
      <c r="D53" s="45"/>
    </row>
    <row r="54" spans="1:4" x14ac:dyDescent="0.3">
      <c r="A54" s="43"/>
      <c r="B54" s="44"/>
      <c r="C54" s="45"/>
      <c r="D54" s="45"/>
    </row>
    <row r="55" spans="1:4" x14ac:dyDescent="0.3">
      <c r="A55" s="43"/>
      <c r="B55" s="44"/>
      <c r="C55" s="45"/>
      <c r="D55" s="45"/>
    </row>
    <row r="56" spans="1:4" x14ac:dyDescent="0.3">
      <c r="A56" s="43"/>
      <c r="B56" s="44"/>
      <c r="C56" s="45"/>
      <c r="D56" s="45"/>
    </row>
    <row r="57" spans="1:4" x14ac:dyDescent="0.3">
      <c r="A57" s="43"/>
      <c r="B57" s="44"/>
      <c r="C57" s="45"/>
      <c r="D57" s="45"/>
    </row>
    <row r="58" spans="1:4" x14ac:dyDescent="0.3">
      <c r="A58" s="43"/>
      <c r="B58" s="44"/>
      <c r="C58" s="45"/>
      <c r="D58" s="45"/>
    </row>
    <row r="59" spans="1:4" x14ac:dyDescent="0.3">
      <c r="A59" s="43"/>
      <c r="B59" s="44"/>
      <c r="C59" s="45"/>
      <c r="D59" s="45"/>
    </row>
    <row r="60" spans="1:4" x14ac:dyDescent="0.3">
      <c r="A60" s="43"/>
      <c r="B60" s="44"/>
      <c r="C60" s="45"/>
      <c r="D60" s="45"/>
    </row>
    <row r="61" spans="1:4" x14ac:dyDescent="0.3">
      <c r="A61" s="43"/>
      <c r="B61" s="44"/>
      <c r="C61" s="45"/>
      <c r="D61" s="45"/>
    </row>
    <row r="62" spans="1:4" x14ac:dyDescent="0.3">
      <c r="A62" s="43"/>
      <c r="B62" s="44"/>
      <c r="C62" s="45"/>
      <c r="D62" s="45"/>
    </row>
    <row r="63" spans="1:4" x14ac:dyDescent="0.3">
      <c r="A63" s="43"/>
      <c r="B63" s="44"/>
      <c r="C63" s="45"/>
      <c r="D63" s="45"/>
    </row>
    <row r="64" spans="1:4" x14ac:dyDescent="0.3">
      <c r="A64" s="43"/>
      <c r="B64" s="44"/>
      <c r="C64" s="45"/>
      <c r="D64" s="45"/>
    </row>
    <row r="65" spans="1:4" x14ac:dyDescent="0.3">
      <c r="A65" s="43"/>
      <c r="B65" s="44"/>
      <c r="C65" s="45"/>
      <c r="D65" s="45"/>
    </row>
    <row r="66" spans="1:4" x14ac:dyDescent="0.3">
      <c r="A66" s="43"/>
      <c r="B66" s="44"/>
      <c r="C66" s="45"/>
      <c r="D66" s="45"/>
    </row>
    <row r="67" spans="1:4" x14ac:dyDescent="0.3">
      <c r="A67" s="43"/>
      <c r="B67" s="44"/>
      <c r="C67" s="45"/>
      <c r="D67" s="45"/>
    </row>
    <row r="68" spans="1:4" x14ac:dyDescent="0.3">
      <c r="A68" s="43"/>
      <c r="B68" s="44"/>
      <c r="C68" s="45"/>
      <c r="D68" s="45"/>
    </row>
    <row r="69" spans="1:4" x14ac:dyDescent="0.3">
      <c r="A69" s="43"/>
      <c r="B69" s="44"/>
      <c r="C69" s="45"/>
      <c r="D69" s="45"/>
    </row>
    <row r="70" spans="1:4" x14ac:dyDescent="0.3">
      <c r="A70" s="43"/>
      <c r="B70" s="44"/>
      <c r="C70" s="45"/>
      <c r="D70" s="45"/>
    </row>
    <row r="71" spans="1:4" x14ac:dyDescent="0.3">
      <c r="A71" s="43"/>
      <c r="B71" s="44"/>
      <c r="C71" s="45"/>
      <c r="D71" s="45"/>
    </row>
    <row r="72" spans="1:4" x14ac:dyDescent="0.3">
      <c r="A72" s="43"/>
      <c r="B72" s="44"/>
      <c r="C72" s="45"/>
      <c r="D72" s="45"/>
    </row>
    <row r="73" spans="1:4" x14ac:dyDescent="0.3">
      <c r="A73" s="43"/>
      <c r="B73" s="44"/>
      <c r="C73" s="45"/>
      <c r="D73" s="45"/>
    </row>
    <row r="74" spans="1:4" x14ac:dyDescent="0.3">
      <c r="A74" s="43"/>
      <c r="B74" s="44"/>
      <c r="C74" s="45"/>
      <c r="D74" s="45"/>
    </row>
    <row r="75" spans="1:4" x14ac:dyDescent="0.3">
      <c r="A75" s="43"/>
      <c r="B75" s="44"/>
      <c r="C75" s="45"/>
      <c r="D75" s="45"/>
    </row>
    <row r="76" spans="1:4" x14ac:dyDescent="0.3">
      <c r="A76" s="43"/>
      <c r="B76" s="44"/>
      <c r="C76" s="45"/>
      <c r="D76" s="45"/>
    </row>
    <row r="77" spans="1:4" x14ac:dyDescent="0.3">
      <c r="A77" s="43"/>
      <c r="B77" s="44"/>
      <c r="C77" s="45"/>
      <c r="D77" s="45"/>
    </row>
    <row r="78" spans="1:4" x14ac:dyDescent="0.3">
      <c r="A78" s="43"/>
      <c r="B78" s="44"/>
      <c r="C78" s="45"/>
      <c r="D78" s="45"/>
    </row>
    <row r="79" spans="1:4" x14ac:dyDescent="0.3">
      <c r="A79" s="43"/>
      <c r="B79" s="44"/>
      <c r="C79" s="45"/>
      <c r="D79" s="45"/>
    </row>
    <row r="80" spans="1:4" x14ac:dyDescent="0.3">
      <c r="A80" s="43"/>
      <c r="B80" s="44"/>
      <c r="C80" s="45"/>
      <c r="D80" s="45"/>
    </row>
    <row r="81" spans="1:4" x14ac:dyDescent="0.3">
      <c r="A81" s="43"/>
      <c r="B81" s="44"/>
      <c r="C81" s="45"/>
      <c r="D81" s="45"/>
    </row>
    <row r="82" spans="1:4" x14ac:dyDescent="0.3">
      <c r="A82" s="43"/>
      <c r="B82" s="44"/>
      <c r="C82" s="45"/>
      <c r="D82" s="45"/>
    </row>
    <row r="83" spans="1:4" x14ac:dyDescent="0.3">
      <c r="A83" s="43"/>
      <c r="B83" s="44"/>
      <c r="C83" s="45"/>
      <c r="D83" s="45"/>
    </row>
    <row r="84" spans="1:4" x14ac:dyDescent="0.3">
      <c r="A84" s="43"/>
      <c r="B84" s="44"/>
      <c r="C84" s="45"/>
      <c r="D84" s="45"/>
    </row>
    <row r="85" spans="1:4" x14ac:dyDescent="0.3">
      <c r="A85" s="43"/>
      <c r="B85" s="44"/>
      <c r="C85" s="45"/>
      <c r="D85" s="45"/>
    </row>
    <row r="86" spans="1:4" x14ac:dyDescent="0.3">
      <c r="A86" s="43"/>
      <c r="B86" s="44"/>
      <c r="C86" s="45"/>
      <c r="D86" s="45"/>
    </row>
    <row r="87" spans="1:4" x14ac:dyDescent="0.3">
      <c r="A87" s="43"/>
      <c r="B87" s="44"/>
      <c r="C87" s="45"/>
      <c r="D87" s="45"/>
    </row>
    <row r="88" spans="1:4" x14ac:dyDescent="0.3">
      <c r="A88" s="43"/>
      <c r="B88" s="44"/>
      <c r="C88" s="45"/>
      <c r="D88" s="45"/>
    </row>
    <row r="89" spans="1:4" x14ac:dyDescent="0.3">
      <c r="A89" s="43"/>
      <c r="B89" s="44"/>
      <c r="C89" s="45"/>
      <c r="D89" s="45"/>
    </row>
    <row r="90" spans="1:4" x14ac:dyDescent="0.3">
      <c r="A90" s="43"/>
      <c r="B90" s="44"/>
      <c r="C90" s="45"/>
      <c r="D90" s="45"/>
    </row>
    <row r="91" spans="1:4" x14ac:dyDescent="0.3">
      <c r="A91" s="43"/>
      <c r="B91" s="44"/>
      <c r="C91" s="45"/>
      <c r="D91" s="45"/>
    </row>
    <row r="92" spans="1:4" x14ac:dyDescent="0.3">
      <c r="A92" s="43"/>
      <c r="B92" s="44"/>
      <c r="C92" s="45"/>
      <c r="D92" s="45"/>
    </row>
    <row r="93" spans="1:4" x14ac:dyDescent="0.3">
      <c r="A93" s="43"/>
      <c r="B93" s="44"/>
      <c r="C93" s="45"/>
      <c r="D93" s="45"/>
    </row>
    <row r="94" spans="1:4" x14ac:dyDescent="0.3">
      <c r="A94" s="43"/>
      <c r="B94" s="44"/>
      <c r="C94" s="45"/>
      <c r="D94" s="45"/>
    </row>
    <row r="95" spans="1:4" x14ac:dyDescent="0.3">
      <c r="A95" s="43"/>
      <c r="B95" s="44"/>
      <c r="C95" s="45"/>
      <c r="D95" s="45"/>
    </row>
    <row r="96" spans="1:4" x14ac:dyDescent="0.3">
      <c r="A96" s="43"/>
      <c r="B96" s="44"/>
      <c r="C96" s="45"/>
      <c r="D96" s="45"/>
    </row>
    <row r="97" spans="1:4" x14ac:dyDescent="0.3">
      <c r="A97" s="43"/>
      <c r="B97" s="44"/>
      <c r="C97" s="45"/>
      <c r="D97" s="45"/>
    </row>
    <row r="98" spans="1:4" x14ac:dyDescent="0.3">
      <c r="A98" s="43"/>
      <c r="B98" s="44"/>
      <c r="C98" s="45"/>
      <c r="D98" s="45"/>
    </row>
    <row r="99" spans="1:4" x14ac:dyDescent="0.3">
      <c r="A99" s="43"/>
      <c r="B99" s="44"/>
      <c r="C99" s="45"/>
      <c r="D99" s="45"/>
    </row>
    <row r="100" spans="1:4" x14ac:dyDescent="0.3">
      <c r="A100" s="43"/>
      <c r="B100" s="44"/>
      <c r="C100" s="45"/>
      <c r="D100" s="45"/>
    </row>
  </sheetData>
  <sheetProtection sheet="1" objects="1" scenarios="1" selectLockedCells="1"/>
  <dataValidations count="3">
    <dataValidation type="list" operator="greaterThan" showInputMessage="1" showErrorMessage="1" promptTitle="Year" prompt="Enter the year" sqref="A2:A100" xr:uid="{65B3E2FC-8C37-4BA0-9C06-84B144827AC8}">
      <formula1>Year</formula1>
    </dataValidation>
    <dataValidation type="list" allowBlank="1" showInputMessage="1" showErrorMessage="1" promptTitle="Month" prompt="Enter the month" sqref="B2:B100" xr:uid="{CFFAC3C9-CAF9-4052-8A14-0A7A60F34E15}">
      <formula1>Month</formula1>
    </dataValidation>
    <dataValidation type="list" allowBlank="1" showInputMessage="1" showErrorMessage="1" promptTitle="Day" prompt="Enter the day" sqref="C2:C100" xr:uid="{1CE0905F-C8DB-480B-85A3-2FB546948A0F}">
      <formula1>Day</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2"/>
  <sheetViews>
    <sheetView workbookViewId="0">
      <selection activeCell="G14" sqref="G14"/>
    </sheetView>
  </sheetViews>
  <sheetFormatPr defaultRowHeight="18" x14ac:dyDescent="0.35"/>
  <cols>
    <col min="2" max="5" width="8.88671875" style="40"/>
  </cols>
  <sheetData>
    <row r="1" spans="1:5" x14ac:dyDescent="0.35">
      <c r="A1" t="s">
        <v>4</v>
      </c>
      <c r="B1" s="40" t="s">
        <v>65</v>
      </c>
      <c r="C1" s="40" t="s">
        <v>66</v>
      </c>
      <c r="D1" s="40" t="s">
        <v>67</v>
      </c>
      <c r="E1" s="40" t="s">
        <v>68</v>
      </c>
    </row>
    <row r="2" spans="1:5" x14ac:dyDescent="0.35">
      <c r="A2" t="s">
        <v>5</v>
      </c>
      <c r="B2" s="40">
        <v>2020</v>
      </c>
      <c r="C2" s="40">
        <v>1</v>
      </c>
      <c r="D2" s="40">
        <v>1</v>
      </c>
      <c r="E2" s="40" t="s">
        <v>69</v>
      </c>
    </row>
    <row r="3" spans="1:5" x14ac:dyDescent="0.35">
      <c r="A3" t="s">
        <v>36</v>
      </c>
      <c r="B3" s="40">
        <v>2021</v>
      </c>
      <c r="C3" s="40">
        <v>2</v>
      </c>
      <c r="D3" s="40">
        <v>2</v>
      </c>
      <c r="E3" s="40" t="s">
        <v>70</v>
      </c>
    </row>
    <row r="4" spans="1:5" x14ac:dyDescent="0.35">
      <c r="A4" t="s">
        <v>37</v>
      </c>
      <c r="B4" s="40">
        <v>2022</v>
      </c>
      <c r="C4" s="40">
        <v>3</v>
      </c>
      <c r="D4" s="40">
        <v>3</v>
      </c>
    </row>
    <row r="5" spans="1:5" x14ac:dyDescent="0.35">
      <c r="B5" s="40">
        <v>2023</v>
      </c>
      <c r="C5" s="40">
        <v>4</v>
      </c>
      <c r="D5" s="40">
        <v>4</v>
      </c>
    </row>
    <row r="6" spans="1:5" x14ac:dyDescent="0.35">
      <c r="B6" s="40">
        <v>2024</v>
      </c>
      <c r="C6" s="40">
        <v>5</v>
      </c>
      <c r="D6" s="40">
        <v>5</v>
      </c>
    </row>
    <row r="7" spans="1:5" x14ac:dyDescent="0.35">
      <c r="B7" s="40">
        <v>2025</v>
      </c>
      <c r="C7" s="40">
        <v>6</v>
      </c>
      <c r="D7" s="40">
        <v>6</v>
      </c>
    </row>
    <row r="8" spans="1:5" x14ac:dyDescent="0.35">
      <c r="B8" s="40">
        <v>2026</v>
      </c>
      <c r="C8" s="40">
        <v>7</v>
      </c>
      <c r="D8" s="40">
        <v>7</v>
      </c>
    </row>
    <row r="9" spans="1:5" x14ac:dyDescent="0.35">
      <c r="B9" s="40">
        <v>2027</v>
      </c>
      <c r="C9" s="40">
        <v>8</v>
      </c>
      <c r="D9" s="40">
        <v>8</v>
      </c>
    </row>
    <row r="10" spans="1:5" x14ac:dyDescent="0.35">
      <c r="B10" s="40">
        <v>2028</v>
      </c>
      <c r="C10" s="40">
        <v>9</v>
      </c>
      <c r="D10" s="40">
        <v>9</v>
      </c>
    </row>
    <row r="11" spans="1:5" x14ac:dyDescent="0.35">
      <c r="B11" s="40">
        <v>2029</v>
      </c>
      <c r="C11" s="40">
        <v>10</v>
      </c>
      <c r="D11" s="40">
        <v>10</v>
      </c>
    </row>
    <row r="12" spans="1:5" x14ac:dyDescent="0.35">
      <c r="B12" s="40">
        <v>2030</v>
      </c>
      <c r="C12" s="40">
        <v>11</v>
      </c>
      <c r="D12" s="40">
        <v>11</v>
      </c>
    </row>
    <row r="13" spans="1:5" x14ac:dyDescent="0.35">
      <c r="B13" s="40">
        <v>2031</v>
      </c>
      <c r="C13" s="40">
        <v>12</v>
      </c>
      <c r="D13" s="40">
        <v>12</v>
      </c>
    </row>
    <row r="14" spans="1:5" x14ac:dyDescent="0.35">
      <c r="B14" s="40">
        <v>2032</v>
      </c>
      <c r="D14" s="40">
        <v>13</v>
      </c>
    </row>
    <row r="15" spans="1:5" x14ac:dyDescent="0.35">
      <c r="B15" s="40">
        <v>2033</v>
      </c>
      <c r="D15" s="40">
        <v>14</v>
      </c>
    </row>
    <row r="16" spans="1:5" x14ac:dyDescent="0.35">
      <c r="B16" s="40">
        <v>2034</v>
      </c>
      <c r="D16" s="40">
        <v>15</v>
      </c>
    </row>
    <row r="17" spans="2:4" x14ac:dyDescent="0.35">
      <c r="B17" s="40">
        <v>2035</v>
      </c>
      <c r="D17" s="40">
        <v>16</v>
      </c>
    </row>
    <row r="18" spans="2:4" x14ac:dyDescent="0.35">
      <c r="B18" s="40">
        <v>2036</v>
      </c>
      <c r="D18" s="40">
        <v>17</v>
      </c>
    </row>
    <row r="19" spans="2:4" x14ac:dyDescent="0.35">
      <c r="B19" s="40">
        <v>2037</v>
      </c>
      <c r="D19" s="40">
        <v>18</v>
      </c>
    </row>
    <row r="20" spans="2:4" x14ac:dyDescent="0.35">
      <c r="B20" s="40">
        <v>2038</v>
      </c>
      <c r="D20" s="40">
        <v>19</v>
      </c>
    </row>
    <row r="21" spans="2:4" x14ac:dyDescent="0.35">
      <c r="B21" s="40">
        <v>2039</v>
      </c>
      <c r="D21" s="40">
        <v>20</v>
      </c>
    </row>
    <row r="22" spans="2:4" x14ac:dyDescent="0.35">
      <c r="B22" s="40">
        <v>2040</v>
      </c>
      <c r="D22" s="40">
        <v>21</v>
      </c>
    </row>
    <row r="23" spans="2:4" x14ac:dyDescent="0.35">
      <c r="B23" s="40">
        <v>2041</v>
      </c>
      <c r="D23" s="40">
        <v>22</v>
      </c>
    </row>
    <row r="24" spans="2:4" x14ac:dyDescent="0.35">
      <c r="B24" s="40">
        <v>2042</v>
      </c>
      <c r="D24" s="40">
        <v>23</v>
      </c>
    </row>
    <row r="25" spans="2:4" x14ac:dyDescent="0.35">
      <c r="B25" s="40">
        <v>2043</v>
      </c>
      <c r="D25" s="40">
        <v>24</v>
      </c>
    </row>
    <row r="26" spans="2:4" x14ac:dyDescent="0.35">
      <c r="B26" s="40">
        <v>2044</v>
      </c>
      <c r="D26" s="40">
        <v>25</v>
      </c>
    </row>
    <row r="27" spans="2:4" x14ac:dyDescent="0.35">
      <c r="B27" s="40">
        <v>2045</v>
      </c>
      <c r="D27" s="40">
        <v>26</v>
      </c>
    </row>
    <row r="28" spans="2:4" x14ac:dyDescent="0.35">
      <c r="B28" s="40">
        <v>2046</v>
      </c>
      <c r="D28" s="40">
        <v>27</v>
      </c>
    </row>
    <row r="29" spans="2:4" x14ac:dyDescent="0.35">
      <c r="B29" s="40">
        <v>2047</v>
      </c>
      <c r="D29" s="40">
        <v>28</v>
      </c>
    </row>
    <row r="30" spans="2:4" x14ac:dyDescent="0.35">
      <c r="B30" s="40">
        <v>2048</v>
      </c>
      <c r="D30" s="40">
        <v>29</v>
      </c>
    </row>
    <row r="31" spans="2:4" x14ac:dyDescent="0.35">
      <c r="B31" s="40">
        <v>2049</v>
      </c>
      <c r="D31" s="40">
        <v>30</v>
      </c>
    </row>
    <row r="32" spans="2:4" x14ac:dyDescent="0.35">
      <c r="B32" s="40">
        <v>2050</v>
      </c>
      <c r="D32" s="40">
        <v>31</v>
      </c>
    </row>
    <row r="33" spans="2:2" x14ac:dyDescent="0.35">
      <c r="B33" s="40">
        <v>2051</v>
      </c>
    </row>
    <row r="34" spans="2:2" x14ac:dyDescent="0.35">
      <c r="B34" s="40">
        <v>2052</v>
      </c>
    </row>
    <row r="35" spans="2:2" x14ac:dyDescent="0.35">
      <c r="B35" s="40">
        <v>2053</v>
      </c>
    </row>
    <row r="36" spans="2:2" x14ac:dyDescent="0.35">
      <c r="B36" s="40">
        <v>2054</v>
      </c>
    </row>
    <row r="37" spans="2:2" x14ac:dyDescent="0.35">
      <c r="B37" s="40">
        <v>2055</v>
      </c>
    </row>
    <row r="38" spans="2:2" x14ac:dyDescent="0.35">
      <c r="B38" s="40">
        <v>2056</v>
      </c>
    </row>
    <row r="39" spans="2:2" x14ac:dyDescent="0.35">
      <c r="B39" s="40">
        <v>2057</v>
      </c>
    </row>
    <row r="40" spans="2:2" x14ac:dyDescent="0.35">
      <c r="B40" s="40">
        <v>2058</v>
      </c>
    </row>
    <row r="41" spans="2:2" x14ac:dyDescent="0.35">
      <c r="B41" s="40">
        <v>2059</v>
      </c>
    </row>
    <row r="42" spans="2:2" x14ac:dyDescent="0.35">
      <c r="B42" s="40">
        <v>2060</v>
      </c>
    </row>
  </sheetData>
  <sheetProtection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Solar tracking</vt:lpstr>
      <vt:lpstr>Per-module monitoring</vt:lpstr>
      <vt:lpstr>Cleaning</vt:lpstr>
      <vt:lpstr>Shade control</vt:lpstr>
      <vt:lpstr>Service calls</vt:lpstr>
      <vt:lpstr>Lists</vt:lpstr>
      <vt:lpstr>Day</vt:lpstr>
      <vt:lpstr>Month</vt:lpstr>
      <vt:lpstr>Y_N</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 M</dc:creator>
  <cp:lastModifiedBy>Lance Ewing</cp:lastModifiedBy>
  <dcterms:created xsi:type="dcterms:W3CDTF">2025-04-03T13:16:32Z</dcterms:created>
  <dcterms:modified xsi:type="dcterms:W3CDTF">2026-01-31T23:18:11Z</dcterms:modified>
</cp:coreProperties>
</file>